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Kenniscentrum\Data bij projecten\Cijfers en trends\Cijfers en trends 2023\gegevens voor website\compleet maar nog laatste check\"/>
    </mc:Choice>
  </mc:AlternateContent>
  <xr:revisionPtr revIDLastSave="0" documentId="13_ncr:1_{10D261F5-5E02-426E-BF6D-E1F9C39EE918}" xr6:coauthVersionLast="47" xr6:coauthVersionMax="47" xr10:uidLastSave="{00000000-0000-0000-0000-000000000000}"/>
  <bookViews>
    <workbookView xWindow="-120" yWindow="-120" windowWidth="29040" windowHeight="15840" tabRatio="947" xr2:uid="{00000000-000D-0000-FFFF-FFFF00000000}"/>
  </bookViews>
  <sheets>
    <sheet name="mediators x jaar" sheetId="49" r:id="rId1"/>
    <sheet name="toevoegingen mediators x jaar" sheetId="50" r:id="rId2"/>
  </sheets>
  <definedNames>
    <definedName name="_xlnm._FilterDatabase" localSheetId="0" hidden="1">'mediators x jaar'!$B$8:$B$20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50" l="1"/>
  <c r="E10" i="50"/>
  <c r="E24" i="50"/>
  <c r="E23" i="50"/>
  <c r="E22" i="50"/>
  <c r="E21" i="50"/>
  <c r="E20" i="50"/>
  <c r="E19" i="50"/>
  <c r="E16" i="50"/>
  <c r="E15" i="50"/>
  <c r="E14" i="50"/>
  <c r="E13" i="50"/>
  <c r="E12" i="50"/>
  <c r="E11" i="50"/>
  <c r="D25" i="49"/>
  <c r="C24" i="50"/>
  <c r="C23" i="50"/>
  <c r="C22" i="50"/>
  <c r="C21" i="50"/>
  <c r="C20" i="50"/>
  <c r="C19" i="50"/>
  <c r="C18" i="50"/>
  <c r="C11" i="50"/>
  <c r="C12" i="50"/>
  <c r="C13" i="50"/>
  <c r="C14" i="50"/>
  <c r="C15" i="50"/>
  <c r="C16" i="50"/>
  <c r="C10" i="50"/>
  <c r="D23" i="49" l="1"/>
</calcChain>
</file>

<file path=xl/sharedStrings.xml><?xml version="1.0" encoding="utf-8"?>
<sst xmlns="http://schemas.openxmlformats.org/spreadsheetml/2006/main" count="28" uniqueCount="17">
  <si>
    <t>Index</t>
  </si>
  <si>
    <t>Jaar</t>
  </si>
  <si>
    <t>1 t/m 10</t>
  </si>
  <si>
    <t>11 t/m 25</t>
  </si>
  <si>
    <t>26 t/m 50</t>
  </si>
  <si>
    <t>Mediators die toevoegingen hebben behandeld</t>
  </si>
  <si>
    <t>% Mediations</t>
  </si>
  <si>
    <t>% Mediators</t>
  </si>
  <si>
    <t>Aantal mediators</t>
  </si>
  <si>
    <t>Gemiddeld aantal mediation-toevoegingen</t>
  </si>
  <si>
    <t>51 t/m 75</t>
  </si>
  <si>
    <t>76 t/m 100</t>
  </si>
  <si>
    <t>101 en hoger</t>
  </si>
  <si>
    <t>totaal</t>
  </si>
  <si>
    <t>Ontwikkeling van het aantal actieve mediators over 2007 tot en met 2023 en het gemiddeld aantal mediationtoevoegingen</t>
  </si>
  <si>
    <t>Aantal mediators en aantal mediatontoevoegingen in percentages over 2022 en 2023</t>
  </si>
  <si>
    <t>Aantal mediation-toevoegingen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</si>
</sst>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FCD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1" xfId="0" applyFont="1" applyFill="1" applyBorder="1"/>
    <xf numFmtId="3" fontId="0" fillId="3" borderId="1" xfId="0" applyNumberFormat="1" applyFill="1" applyBorder="1"/>
    <xf numFmtId="0" fontId="0" fillId="3" borderId="1" xfId="0" applyFill="1" applyBorder="1"/>
    <xf numFmtId="1" fontId="0" fillId="3" borderId="1" xfId="0" applyNumberFormat="1" applyFill="1" applyBorder="1"/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right"/>
    </xf>
    <xf numFmtId="1" fontId="0" fillId="3" borderId="1" xfId="0" applyNumberFormat="1" applyFill="1" applyBorder="1" applyAlignment="1">
      <alignment horizontal="right"/>
    </xf>
    <xf numFmtId="1" fontId="0" fillId="3" borderId="0" xfId="0" applyNumberFormat="1" applyFill="1"/>
    <xf numFmtId="0" fontId="1" fillId="3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F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Aantal actieve</a:t>
            </a:r>
            <a:r>
              <a:rPr lang="nl-NL" baseline="0"/>
              <a:t> mediators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1"/>
          <c:tx>
            <c:strRef>
              <c:f>'mediators x jaar'!$C$8</c:f>
              <c:strCache>
                <c:ptCount val="1"/>
                <c:pt idx="0">
                  <c:v>Mediators die toevoegingen hebben behandeld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cat>
            <c:numRef>
              <c:f>'mediators x jaar'!$B$9:$B$25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'mediators x jaar'!$C$9:$C$25</c:f>
              <c:numCache>
                <c:formatCode>General</c:formatCode>
                <c:ptCount val="17"/>
                <c:pt idx="0">
                  <c:v>319</c:v>
                </c:pt>
                <c:pt idx="1">
                  <c:v>394</c:v>
                </c:pt>
                <c:pt idx="2">
                  <c:v>411</c:v>
                </c:pt>
                <c:pt idx="3">
                  <c:v>442</c:v>
                </c:pt>
                <c:pt idx="4">
                  <c:v>468</c:v>
                </c:pt>
                <c:pt idx="5">
                  <c:v>531</c:v>
                </c:pt>
                <c:pt idx="6">
                  <c:v>572</c:v>
                </c:pt>
                <c:pt idx="7">
                  <c:v>784</c:v>
                </c:pt>
                <c:pt idx="8">
                  <c:v>923</c:v>
                </c:pt>
                <c:pt idx="9" formatCode="#,##0">
                  <c:v>1019</c:v>
                </c:pt>
                <c:pt idx="10" formatCode="#,##0">
                  <c:v>1036</c:v>
                </c:pt>
                <c:pt idx="11" formatCode="#,##0">
                  <c:v>1002</c:v>
                </c:pt>
                <c:pt idx="12" formatCode="#,##0">
                  <c:v>935</c:v>
                </c:pt>
                <c:pt idx="13" formatCode="#,##0">
                  <c:v>865</c:v>
                </c:pt>
                <c:pt idx="14" formatCode="0">
                  <c:v>803</c:v>
                </c:pt>
                <c:pt idx="15" formatCode="0">
                  <c:v>768</c:v>
                </c:pt>
                <c:pt idx="16" formatCode="0">
                  <c:v>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80-437D-A305-775FA3FB4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728728"/>
        <c:axId val="48472676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'mediators x jaar'!$B$8</c15:sqref>
                        </c15:formulaRef>
                      </c:ext>
                    </c:extLst>
                    <c:strCache>
                      <c:ptCount val="1"/>
                      <c:pt idx="0">
                        <c:v>Jaar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tint val="77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tint val="77000"/>
                      </a:schemeClr>
                    </a:solidFill>
                    <a:ln w="9525">
                      <a:solidFill>
                        <a:schemeClr val="accent1">
                          <a:tint val="77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'mediators x jaar'!$B$9:$B$25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  <c:pt idx="16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'mediators x jaar'!$B$9:$B$25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  <c:pt idx="16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876-43DA-9B8A-38846DDA09F9}"/>
                  </c:ext>
                </c:extLst>
              </c15:ser>
            </c15:filteredLineSeries>
          </c:ext>
        </c:extLst>
      </c:lineChart>
      <c:catAx>
        <c:axId val="484728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84726760"/>
        <c:crosses val="autoZero"/>
        <c:auto val="1"/>
        <c:lblAlgn val="ctr"/>
        <c:lblOffset val="100"/>
        <c:noMultiLvlLbl val="0"/>
      </c:catAx>
      <c:valAx>
        <c:axId val="484726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84728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6</xdr:col>
      <xdr:colOff>133350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  <xdr:twoCellAnchor>
    <xdr:from>
      <xdr:col>5</xdr:col>
      <xdr:colOff>590549</xdr:colOff>
      <xdr:row>6</xdr:row>
      <xdr:rowOff>19050</xdr:rowOff>
    </xdr:from>
    <xdr:to>
      <xdr:col>15</xdr:col>
      <xdr:colOff>28574</xdr:colOff>
      <xdr:row>20</xdr:row>
      <xdr:rowOff>9525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6</xdr:col>
      <xdr:colOff>238125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FCDFF"/>
  </sheetPr>
  <dimension ref="B1:E25"/>
  <sheetViews>
    <sheetView tabSelected="1" workbookViewId="0"/>
  </sheetViews>
  <sheetFormatPr defaultRowHeight="15" x14ac:dyDescent="0.25"/>
  <cols>
    <col min="1" max="2" width="9.140625" style="2"/>
    <col min="3" max="3" width="16.28515625" style="2" customWidth="1"/>
    <col min="4" max="4" width="18.7109375" style="2" customWidth="1"/>
    <col min="5" max="5" width="15" style="2" customWidth="1"/>
    <col min="6" max="16384" width="9.140625" style="2"/>
  </cols>
  <sheetData>
    <row r="1" spans="2:5" s="1" customFormat="1" x14ac:dyDescent="0.25"/>
    <row r="2" spans="2:5" s="1" customFormat="1" x14ac:dyDescent="0.25"/>
    <row r="3" spans="2:5" s="1" customFormat="1" x14ac:dyDescent="0.25"/>
    <row r="4" spans="2:5" s="1" customFormat="1" x14ac:dyDescent="0.25"/>
    <row r="5" spans="2:5" s="1" customFormat="1" x14ac:dyDescent="0.25"/>
    <row r="7" spans="2:5" ht="58.5" customHeight="1" x14ac:dyDescent="0.3">
      <c r="B7" s="15" t="s">
        <v>14</v>
      </c>
      <c r="C7" s="16"/>
      <c r="D7" s="16"/>
      <c r="E7" s="16"/>
    </row>
    <row r="8" spans="2:5" ht="65.25" customHeight="1" x14ac:dyDescent="0.25">
      <c r="B8" s="7" t="s">
        <v>1</v>
      </c>
      <c r="C8" s="7" t="s">
        <v>5</v>
      </c>
      <c r="D8" s="7" t="s">
        <v>0</v>
      </c>
      <c r="E8" s="7" t="s">
        <v>9</v>
      </c>
    </row>
    <row r="9" spans="2:5" x14ac:dyDescent="0.25">
      <c r="B9" s="3">
        <v>2007</v>
      </c>
      <c r="C9" s="5">
        <v>319</v>
      </c>
      <c r="D9" s="5">
        <v>100</v>
      </c>
      <c r="E9" s="9">
        <v>13</v>
      </c>
    </row>
    <row r="10" spans="2:5" x14ac:dyDescent="0.25">
      <c r="B10" s="3">
        <v>2008</v>
      </c>
      <c r="C10" s="5">
        <v>394</v>
      </c>
      <c r="D10" s="5">
        <v>124</v>
      </c>
      <c r="E10" s="9">
        <v>14</v>
      </c>
    </row>
    <row r="11" spans="2:5" x14ac:dyDescent="0.25">
      <c r="B11" s="3">
        <v>2009</v>
      </c>
      <c r="C11" s="5">
        <v>411</v>
      </c>
      <c r="D11" s="5">
        <v>129</v>
      </c>
      <c r="E11" s="9">
        <v>17</v>
      </c>
    </row>
    <row r="12" spans="2:5" x14ac:dyDescent="0.25">
      <c r="B12" s="3">
        <v>2010</v>
      </c>
      <c r="C12" s="5">
        <v>442</v>
      </c>
      <c r="D12" s="5">
        <v>139</v>
      </c>
      <c r="E12" s="9">
        <v>16</v>
      </c>
    </row>
    <row r="13" spans="2:5" x14ac:dyDescent="0.25">
      <c r="B13" s="3">
        <v>2011</v>
      </c>
      <c r="C13" s="5">
        <v>468</v>
      </c>
      <c r="D13" s="5">
        <v>147</v>
      </c>
      <c r="E13" s="9">
        <v>16</v>
      </c>
    </row>
    <row r="14" spans="2:5" x14ac:dyDescent="0.25">
      <c r="B14" s="3">
        <v>2012</v>
      </c>
      <c r="C14" s="5">
        <v>531</v>
      </c>
      <c r="D14" s="5">
        <v>166</v>
      </c>
      <c r="E14" s="9">
        <v>16</v>
      </c>
    </row>
    <row r="15" spans="2:5" x14ac:dyDescent="0.25">
      <c r="B15" s="3">
        <v>2013</v>
      </c>
      <c r="C15" s="5">
        <v>572</v>
      </c>
      <c r="D15" s="5">
        <v>179</v>
      </c>
      <c r="E15" s="9">
        <v>18</v>
      </c>
    </row>
    <row r="16" spans="2:5" x14ac:dyDescent="0.25">
      <c r="B16" s="3">
        <v>2014</v>
      </c>
      <c r="C16" s="5">
        <v>784</v>
      </c>
      <c r="D16" s="5">
        <v>246</v>
      </c>
      <c r="E16" s="9">
        <v>17</v>
      </c>
    </row>
    <row r="17" spans="2:5" x14ac:dyDescent="0.25">
      <c r="B17" s="3">
        <v>2015</v>
      </c>
      <c r="C17" s="5">
        <v>923</v>
      </c>
      <c r="D17" s="5">
        <v>289</v>
      </c>
      <c r="E17" s="9">
        <v>17</v>
      </c>
    </row>
    <row r="18" spans="2:5" x14ac:dyDescent="0.25">
      <c r="B18" s="3">
        <v>2016</v>
      </c>
      <c r="C18" s="4">
        <v>1019</v>
      </c>
      <c r="D18" s="5">
        <v>319</v>
      </c>
      <c r="E18" s="9">
        <v>17</v>
      </c>
    </row>
    <row r="19" spans="2:5" x14ac:dyDescent="0.25">
      <c r="B19" s="3">
        <v>2017</v>
      </c>
      <c r="C19" s="4">
        <v>1036</v>
      </c>
      <c r="D19" s="4">
        <v>325</v>
      </c>
      <c r="E19" s="9">
        <v>17</v>
      </c>
    </row>
    <row r="20" spans="2:5" x14ac:dyDescent="0.25">
      <c r="B20" s="3">
        <v>2018</v>
      </c>
      <c r="C20" s="4">
        <v>1002</v>
      </c>
      <c r="D20" s="6">
        <v>314.10658307210031</v>
      </c>
      <c r="E20" s="10">
        <v>17.142714570858285</v>
      </c>
    </row>
    <row r="21" spans="2:5" x14ac:dyDescent="0.25">
      <c r="B21" s="3">
        <v>2019</v>
      </c>
      <c r="C21" s="4">
        <v>935</v>
      </c>
      <c r="D21" s="6">
        <v>293</v>
      </c>
      <c r="E21" s="10">
        <v>18</v>
      </c>
    </row>
    <row r="22" spans="2:5" x14ac:dyDescent="0.25">
      <c r="B22" s="3">
        <v>2020</v>
      </c>
      <c r="C22" s="4">
        <v>865</v>
      </c>
      <c r="D22" s="6">
        <v>271</v>
      </c>
      <c r="E22" s="10">
        <v>17</v>
      </c>
    </row>
    <row r="23" spans="2:5" x14ac:dyDescent="0.25">
      <c r="B23" s="3">
        <v>2021</v>
      </c>
      <c r="C23" s="6">
        <v>803</v>
      </c>
      <c r="D23" s="6">
        <f>(C23/C9)*100</f>
        <v>251.72413793103448</v>
      </c>
      <c r="E23" s="10">
        <v>16</v>
      </c>
    </row>
    <row r="24" spans="2:5" x14ac:dyDescent="0.25">
      <c r="B24" s="3">
        <v>2022</v>
      </c>
      <c r="C24" s="6">
        <v>768</v>
      </c>
      <c r="D24" s="10">
        <v>241</v>
      </c>
      <c r="E24" s="10">
        <v>17</v>
      </c>
    </row>
    <row r="25" spans="2:5" x14ac:dyDescent="0.25">
      <c r="B25" s="3">
        <v>2023</v>
      </c>
      <c r="C25" s="6">
        <v>760</v>
      </c>
      <c r="D25" s="10">
        <f>(C25/C$9)*100</f>
        <v>238.24451410658307</v>
      </c>
      <c r="E25" s="10">
        <v>20</v>
      </c>
    </row>
  </sheetData>
  <sheetProtection algorithmName="SHA-512" hashValue="Cw0m1DPynhsSrih3TXYFpbpecN1BwOHMykc5oCYPLYCBbzUv+DUjkHrbXZ+MpiiQuW7s+OyuXOcdFIgAg68y5g==" saltValue="1NxRDJcpfwO5g8ZGQHe3tg==" spinCount="100000" sheet="1" selectLockedCells="1" autoFilter="0" selectUnlockedCells="1"/>
  <autoFilter ref="B8:B20" xr:uid="{00000000-0009-0000-0000-000000000000}"/>
  <mergeCells count="1">
    <mergeCell ref="B7:E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FCDFF"/>
  </sheetPr>
  <dimension ref="B1:L34"/>
  <sheetViews>
    <sheetView workbookViewId="0"/>
  </sheetViews>
  <sheetFormatPr defaultRowHeight="15" x14ac:dyDescent="0.25"/>
  <cols>
    <col min="1" max="1" width="9.140625" style="2"/>
    <col min="2" max="3" width="12.85546875" style="2" customWidth="1"/>
    <col min="4" max="4" width="14" style="2" customWidth="1"/>
    <col min="5" max="5" width="13" style="2" customWidth="1"/>
    <col min="6" max="6" width="14" style="2" customWidth="1"/>
    <col min="7" max="16384" width="9.140625" style="2"/>
  </cols>
  <sheetData>
    <row r="1" spans="2:12" s="1" customFormat="1" x14ac:dyDescent="0.25"/>
    <row r="2" spans="2:12" s="1" customFormat="1" x14ac:dyDescent="0.25"/>
    <row r="3" spans="2:12" s="1" customFormat="1" x14ac:dyDescent="0.25"/>
    <row r="4" spans="2:12" s="1" customFormat="1" x14ac:dyDescent="0.25"/>
    <row r="5" spans="2:12" s="1" customFormat="1" x14ac:dyDescent="0.25"/>
    <row r="7" spans="2:12" ht="42" customHeight="1" x14ac:dyDescent="0.3">
      <c r="B7" s="17" t="s">
        <v>15</v>
      </c>
      <c r="C7" s="18"/>
      <c r="D7" s="18"/>
      <c r="E7" s="18"/>
      <c r="F7" s="19"/>
    </row>
    <row r="8" spans="2:12" ht="42" customHeight="1" x14ac:dyDescent="0.3">
      <c r="B8" s="12"/>
      <c r="C8" s="13"/>
      <c r="D8" s="14">
        <v>2022</v>
      </c>
      <c r="E8" s="13"/>
      <c r="F8" s="14">
        <v>2023</v>
      </c>
    </row>
    <row r="9" spans="2:12" ht="45" customHeight="1" x14ac:dyDescent="0.25">
      <c r="B9" s="8"/>
      <c r="C9" s="7" t="s">
        <v>6</v>
      </c>
      <c r="D9" s="7" t="s">
        <v>16</v>
      </c>
      <c r="E9" s="7" t="s">
        <v>6</v>
      </c>
      <c r="F9" s="7" t="s">
        <v>16</v>
      </c>
    </row>
    <row r="10" spans="2:12" x14ac:dyDescent="0.25">
      <c r="B10" s="3" t="s">
        <v>2</v>
      </c>
      <c r="C10" s="6">
        <f>(D10/D$16)*100</f>
        <v>18.248565965583175</v>
      </c>
      <c r="D10" s="4">
        <v>2386</v>
      </c>
      <c r="E10" s="6">
        <f>(F10/F$16)*100</f>
        <v>15.678214914856136</v>
      </c>
      <c r="F10" s="4">
        <v>2403</v>
      </c>
      <c r="G10" s="11"/>
    </row>
    <row r="11" spans="2:12" x14ac:dyDescent="0.25">
      <c r="B11" s="3" t="s">
        <v>3</v>
      </c>
      <c r="C11" s="6">
        <f t="shared" ref="C11:E16" si="0">(D11/D$16)*100</f>
        <v>19.984703632887189</v>
      </c>
      <c r="D11" s="4">
        <v>2613</v>
      </c>
      <c r="E11" s="6">
        <f t="shared" si="0"/>
        <v>17.942193514712599</v>
      </c>
      <c r="F11" s="4">
        <v>2750</v>
      </c>
      <c r="G11" s="11"/>
    </row>
    <row r="12" spans="2:12" x14ac:dyDescent="0.25">
      <c r="B12" s="3" t="s">
        <v>4</v>
      </c>
      <c r="C12" s="6">
        <f t="shared" si="0"/>
        <v>17.873804971319313</v>
      </c>
      <c r="D12" s="4">
        <v>2337</v>
      </c>
      <c r="E12" s="6">
        <f t="shared" si="0"/>
        <v>14.993149344294382</v>
      </c>
      <c r="F12" s="4">
        <v>2298</v>
      </c>
      <c r="G12" s="11"/>
    </row>
    <row r="13" spans="2:12" x14ac:dyDescent="0.25">
      <c r="B13" s="3" t="s">
        <v>10</v>
      </c>
      <c r="C13" s="6">
        <f t="shared" si="0"/>
        <v>8.5124282982791595</v>
      </c>
      <c r="D13" s="4">
        <v>1113</v>
      </c>
      <c r="E13" s="6">
        <f t="shared" si="0"/>
        <v>11.326417433287663</v>
      </c>
      <c r="F13" s="4">
        <v>1736</v>
      </c>
      <c r="G13" s="11"/>
      <c r="L13" s="11"/>
    </row>
    <row r="14" spans="2:12" x14ac:dyDescent="0.25">
      <c r="B14" s="3" t="s">
        <v>11</v>
      </c>
      <c r="C14" s="6">
        <f t="shared" si="0"/>
        <v>7.3193116634799233</v>
      </c>
      <c r="D14" s="4">
        <v>957</v>
      </c>
      <c r="E14" s="6">
        <f t="shared" si="0"/>
        <v>8.1359692046714951</v>
      </c>
      <c r="F14" s="4">
        <v>1247</v>
      </c>
      <c r="G14" s="11"/>
      <c r="L14" s="11"/>
    </row>
    <row r="15" spans="2:12" x14ac:dyDescent="0.25">
      <c r="B15" s="3" t="s">
        <v>12</v>
      </c>
      <c r="C15" s="6">
        <f t="shared" si="0"/>
        <v>28.061185468451242</v>
      </c>
      <c r="D15" s="4">
        <v>3669</v>
      </c>
      <c r="E15" s="6">
        <f t="shared" si="0"/>
        <v>31.924055588177723</v>
      </c>
      <c r="F15" s="4">
        <v>4893</v>
      </c>
      <c r="G15" s="11"/>
      <c r="L15" s="11"/>
    </row>
    <row r="16" spans="2:12" x14ac:dyDescent="0.25">
      <c r="B16" s="3" t="s">
        <v>13</v>
      </c>
      <c r="C16" s="6">
        <f t="shared" si="0"/>
        <v>100</v>
      </c>
      <c r="D16" s="4">
        <v>13075</v>
      </c>
      <c r="E16" s="6">
        <f t="shared" si="0"/>
        <v>100</v>
      </c>
      <c r="F16" s="4">
        <v>15327</v>
      </c>
      <c r="G16" s="11"/>
      <c r="L16" s="11"/>
    </row>
    <row r="17" spans="2:12" ht="30" x14ac:dyDescent="0.25">
      <c r="B17" s="3"/>
      <c r="C17" s="7" t="s">
        <v>7</v>
      </c>
      <c r="D17" s="7" t="s">
        <v>8</v>
      </c>
      <c r="E17" s="7" t="s">
        <v>7</v>
      </c>
      <c r="F17" s="7" t="s">
        <v>8</v>
      </c>
      <c r="G17" s="11"/>
      <c r="L17" s="11"/>
    </row>
    <row r="18" spans="2:12" x14ac:dyDescent="0.25">
      <c r="B18" s="3" t="s">
        <v>2</v>
      </c>
      <c r="C18" s="6">
        <f t="shared" ref="C18:E24" si="1">(D18/D$24)*100</f>
        <v>64.973958333333343</v>
      </c>
      <c r="D18" s="5">
        <v>499</v>
      </c>
      <c r="E18" s="6">
        <f>(F18/F$24)*100</f>
        <v>61.44736842105263</v>
      </c>
      <c r="F18" s="4">
        <v>467</v>
      </c>
      <c r="G18" s="11"/>
      <c r="L18" s="11"/>
    </row>
    <row r="19" spans="2:12" x14ac:dyDescent="0.25">
      <c r="B19" s="3" t="s">
        <v>3</v>
      </c>
      <c r="C19" s="6">
        <f t="shared" si="1"/>
        <v>20.052083333333336</v>
      </c>
      <c r="D19" s="5">
        <v>154</v>
      </c>
      <c r="E19" s="6">
        <f t="shared" si="1"/>
        <v>20.789473684210527</v>
      </c>
      <c r="F19" s="4">
        <v>158</v>
      </c>
      <c r="G19" s="11"/>
      <c r="L19" s="11"/>
    </row>
    <row r="20" spans="2:12" x14ac:dyDescent="0.25">
      <c r="B20" s="3" t="s">
        <v>4</v>
      </c>
      <c r="C20" s="6">
        <f t="shared" si="1"/>
        <v>8.203125</v>
      </c>
      <c r="D20" s="5">
        <v>63</v>
      </c>
      <c r="E20" s="6">
        <f t="shared" si="1"/>
        <v>8.1578947368421062</v>
      </c>
      <c r="F20" s="4">
        <v>62</v>
      </c>
      <c r="G20" s="11"/>
      <c r="L20" s="11"/>
    </row>
    <row r="21" spans="2:12" x14ac:dyDescent="0.25">
      <c r="B21" s="3" t="s">
        <v>10</v>
      </c>
      <c r="C21" s="6">
        <f t="shared" si="1"/>
        <v>2.213541666666667</v>
      </c>
      <c r="D21" s="5">
        <v>17</v>
      </c>
      <c r="E21" s="6">
        <f t="shared" si="1"/>
        <v>3.5526315789473681</v>
      </c>
      <c r="F21" s="4">
        <v>27</v>
      </c>
      <c r="G21" s="11"/>
    </row>
    <row r="22" spans="2:12" x14ac:dyDescent="0.25">
      <c r="B22" s="3" t="s">
        <v>11</v>
      </c>
      <c r="C22" s="6">
        <f t="shared" si="1"/>
        <v>1.4322916666666665</v>
      </c>
      <c r="D22" s="5">
        <v>11</v>
      </c>
      <c r="E22" s="6">
        <f t="shared" si="1"/>
        <v>1.8421052631578945</v>
      </c>
      <c r="F22" s="4">
        <v>14</v>
      </c>
      <c r="G22" s="11"/>
    </row>
    <row r="23" spans="2:12" x14ac:dyDescent="0.25">
      <c r="B23" s="3" t="s">
        <v>12</v>
      </c>
      <c r="C23" s="6">
        <f t="shared" si="1"/>
        <v>3.125</v>
      </c>
      <c r="D23" s="5">
        <v>24</v>
      </c>
      <c r="E23" s="6">
        <f t="shared" si="1"/>
        <v>4.2105263157894735</v>
      </c>
      <c r="F23" s="4">
        <v>32</v>
      </c>
    </row>
    <row r="24" spans="2:12" x14ac:dyDescent="0.25">
      <c r="B24" s="3" t="s">
        <v>13</v>
      </c>
      <c r="C24" s="6">
        <f t="shared" si="1"/>
        <v>100</v>
      </c>
      <c r="D24" s="5">
        <v>768</v>
      </c>
      <c r="E24" s="6">
        <f t="shared" si="1"/>
        <v>100</v>
      </c>
      <c r="F24" s="4">
        <v>760</v>
      </c>
    </row>
    <row r="28" spans="2:12" x14ac:dyDescent="0.25">
      <c r="L28" s="11"/>
    </row>
    <row r="29" spans="2:12" x14ac:dyDescent="0.25">
      <c r="L29" s="11"/>
    </row>
    <row r="30" spans="2:12" x14ac:dyDescent="0.25">
      <c r="L30" s="11"/>
    </row>
    <row r="31" spans="2:12" x14ac:dyDescent="0.25">
      <c r="L31" s="11"/>
    </row>
    <row r="32" spans="2:12" x14ac:dyDescent="0.25">
      <c r="L32" s="11"/>
    </row>
    <row r="33" spans="12:12" x14ac:dyDescent="0.25">
      <c r="L33" s="11"/>
    </row>
    <row r="34" spans="12:12" x14ac:dyDescent="0.25">
      <c r="L34" s="11"/>
    </row>
  </sheetData>
  <sheetProtection algorithmName="SHA-512" hashValue="FzPqY5+mNoevkKsKdujbdwzWGxYSxZ9vu3xEEDRg67zqs17AidK8XGJAUxyX4BVNlFXElfNzlaPvKCx/8quEig==" saltValue="4GdeG4kJ8qej1jJlI13f8A==" spinCount="100000" sheet="1" objects="1" scenarios="1" selectLockedCells="1" selectUnlockedCells="1"/>
  <mergeCells count="1">
    <mergeCell ref="B7:F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mediators x jaar</vt:lpstr>
      <vt:lpstr>toevoegingen mediators x jaar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Smit</dc:creator>
  <cp:lastModifiedBy>Mirjam van Gammeren-Zoeteweij</cp:lastModifiedBy>
  <dcterms:created xsi:type="dcterms:W3CDTF">2018-05-29T11:18:39Z</dcterms:created>
  <dcterms:modified xsi:type="dcterms:W3CDTF">2024-11-04T11:49:09Z</dcterms:modified>
</cp:coreProperties>
</file>