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pivotTables/pivotTable2.xml" ContentType="application/vnd.openxmlformats-officedocument.spreadsheetml.pivotTab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3.xml" ContentType="application/vnd.openxmlformats-officedocument.spreadsheetml.pivotTab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pivotTables/pivotTable4.xml" ContentType="application/vnd.openxmlformats-officedocument.spreadsheetml.pivotTable+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G:\UTR\Onderzoek Ontwikkeling en Innovatie\Cijfers en trends 2019\te updaten cijfers en figuren\versie 2019-1\op site gezet\"/>
    </mc:Choice>
  </mc:AlternateContent>
  <bookViews>
    <workbookView xWindow="0" yWindow="0" windowWidth="16020" windowHeight="5745"/>
  </bookViews>
  <sheets>
    <sheet name="klantactiviteiten x jaar 1" sheetId="18" r:id="rId1"/>
    <sheet name="klantactiviteiten x jaar 2" sheetId="19" r:id="rId2"/>
    <sheet name="klantact x kanaal 1" sheetId="21" r:id="rId3"/>
    <sheet name="klantact x kanaal 2" sheetId="22" r:id="rId4"/>
    <sheet name="activiteiten x soort probleem" sheetId="37" r:id="rId5"/>
    <sheet name="product x jaar" sheetId="30" r:id="rId6"/>
    <sheet name="verwijzingen" sheetId="32" r:id="rId7"/>
    <sheet name="verwijzingen x soort probleem" sheetId="33" r:id="rId8"/>
    <sheet name="mediation(voorstellen) 1" sheetId="34" r:id="rId9"/>
    <sheet name="mediation(voorstellen) 2" sheetId="35" r:id="rId10"/>
  </sheets>
  <definedNames>
    <definedName name="_xlnm._FilterDatabase" localSheetId="3" hidden="1">'klantact x kanaal 2'!$B$8:$C$64</definedName>
    <definedName name="_xlnm._FilterDatabase" localSheetId="1" hidden="1">'klantactiviteiten x jaar 2'!$B$10:$B$18</definedName>
    <definedName name="_xlnm._FilterDatabase" localSheetId="8" hidden="1">'mediation(voorstellen) 1'!$B$9:$B$21</definedName>
    <definedName name="_xlnm._FilterDatabase" localSheetId="6" hidden="1">verwijzingen!$B$8:$B$15</definedName>
    <definedName name="_xlnm._FilterDatabase" localSheetId="7" hidden="1">'verwijzingen x soort probleem'!$B$10:$B$29</definedName>
  </definedNames>
  <calcPr calcId="162913"/>
  <pivotCaches>
    <pivotCache cacheId="0" r:id="rId11"/>
    <pivotCache cacheId="1" r:id="rId12"/>
    <pivotCache cacheId="2" r:id="rId13"/>
    <pivotCache cacheId="3" r:id="rId1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30" l="1"/>
  <c r="F25" i="30"/>
  <c r="G25" i="30"/>
  <c r="H25" i="30"/>
  <c r="J25" i="30"/>
  <c r="D25" i="30"/>
  <c r="J24" i="30"/>
  <c r="N11" i="37"/>
  <c r="N12" i="37"/>
  <c r="N13" i="37"/>
  <c r="N14" i="37"/>
  <c r="N15" i="37"/>
  <c r="N16" i="37"/>
  <c r="N17" i="37"/>
  <c r="N18" i="37"/>
  <c r="N19" i="37"/>
  <c r="N20" i="37"/>
  <c r="N21" i="37"/>
  <c r="N22" i="37"/>
  <c r="N23" i="37"/>
  <c r="N24" i="37"/>
  <c r="N25" i="37"/>
  <c r="N26" i="37"/>
  <c r="N27" i="37"/>
  <c r="N28" i="37"/>
  <c r="N29" i="37"/>
  <c r="N10" i="37"/>
  <c r="R29" i="33" l="1"/>
  <c r="K25" i="21" l="1"/>
  <c r="I25" i="21"/>
  <c r="G25" i="21"/>
  <c r="F25" i="21"/>
  <c r="E25" i="21"/>
  <c r="D25" i="21"/>
  <c r="O29" i="33" l="1"/>
  <c r="J22" i="30" l="1"/>
  <c r="K23" i="21"/>
  <c r="I23" i="21"/>
  <c r="G23" i="21"/>
  <c r="F23" i="21"/>
  <c r="E23" i="21"/>
  <c r="D23" i="21"/>
</calcChain>
</file>

<file path=xl/sharedStrings.xml><?xml version="1.0" encoding="utf-8"?>
<sst xmlns="http://schemas.openxmlformats.org/spreadsheetml/2006/main" count="451" uniqueCount="98">
  <si>
    <t>Telefoon 0900</t>
  </si>
  <si>
    <t>Balie</t>
  </si>
  <si>
    <t>Spreekuur</t>
  </si>
  <si>
    <t>E-mail</t>
  </si>
  <si>
    <t>Chat</t>
  </si>
  <si>
    <t>&lt;1</t>
  </si>
  <si>
    <t>Telefoon overig</t>
  </si>
  <si>
    <t>Overleg wederpartij</t>
  </si>
  <si>
    <t>Uitzoekwerk</t>
  </si>
  <si>
    <t>Totaal</t>
  </si>
  <si>
    <t>Jaar</t>
  </si>
  <si>
    <t>Aantal</t>
  </si>
  <si>
    <t>Klantcontacten</t>
  </si>
  <si>
    <t>2011 (tot 1 juli)</t>
  </si>
  <si>
    <t>Klantactiviteiten</t>
  </si>
  <si>
    <t>2011 (vanaf 1 juli)</t>
  </si>
  <si>
    <t>Klantactiviteit</t>
  </si>
  <si>
    <t xml:space="preserve">Overleg wederpartij[1] </t>
  </si>
  <si>
    <t>[1] Per 1 april 2016 is de klantactiviteit ‘Overleg wederpartij’ opgeheven.</t>
  </si>
  <si>
    <t>%</t>
  </si>
  <si>
    <t>-</t>
  </si>
  <si>
    <t>Verstrekken van informatie</t>
  </si>
  <si>
    <t>Maken van een afspraak voor het spreekuur</t>
  </si>
  <si>
    <t xml:space="preserve">Reguliere verwijzing naar advocaat </t>
  </si>
  <si>
    <t>Terugverwijzing naar advocaat</t>
  </si>
  <si>
    <t xml:space="preserve">Verwijzing naar ketenpartner </t>
  </si>
  <si>
    <t xml:space="preserve">Verwijzing naar mediator </t>
  </si>
  <si>
    <t>Rechtsgebied</t>
  </si>
  <si>
    <t>Aansprakelijkheids- en  letselschaderecht</t>
  </si>
  <si>
    <t>Ambtenarenrecht</t>
  </si>
  <si>
    <t>Arbeidsrecht</t>
  </si>
  <si>
    <t>Asielrecht</t>
  </si>
  <si>
    <t>Bestuursrecht</t>
  </si>
  <si>
    <t>Erfrecht</t>
  </si>
  <si>
    <t>Faillissementsrecht, Wsnp</t>
  </si>
  <si>
    <t>Fiscaalrecht (toeslagen)</t>
  </si>
  <si>
    <t>Gedetineerdenrecht</t>
  </si>
  <si>
    <t>Goederenrecht</t>
  </si>
  <si>
    <t>Huurrecht</t>
  </si>
  <si>
    <t>Personen- en familierecht</t>
  </si>
  <si>
    <t>Restgroep</t>
  </si>
  <si>
    <t>Slachtofferzaken</t>
  </si>
  <si>
    <t>Sociale Verzekeringen</t>
  </si>
  <si>
    <t>Sociale Voorzieningen</t>
  </si>
  <si>
    <t>Strafrecht</t>
  </si>
  <si>
    <t>Verbintenissenrecht</t>
  </si>
  <si>
    <t>Vreemdelingenrecht</t>
  </si>
  <si>
    <t>Verwijzing naar advocatuur</t>
  </si>
  <si>
    <t>Terugverwijzing</t>
  </si>
  <si>
    <t>Reguliere verwijzing</t>
  </si>
  <si>
    <t xml:space="preserve">Voorstel tot mediation aan wederpartij </t>
  </si>
  <si>
    <t>RvR-geregistreerd</t>
  </si>
  <si>
    <t>Totaal aantal mediations</t>
  </si>
  <si>
    <t>Zonder mediator</t>
  </si>
  <si>
    <t>Aansprakelijkheids- en letselschaderecht</t>
  </si>
  <si>
    <t xml:space="preserve">Ambtenarenrecht </t>
  </si>
  <si>
    <t xml:space="preserve">Arbeidsrecht </t>
  </si>
  <si>
    <t xml:space="preserve">Faillissementsrecht, WNSP </t>
  </si>
  <si>
    <t xml:space="preserve">Fiscaal Recht (Toeslagen) </t>
  </si>
  <si>
    <t xml:space="preserve">Gedetineerdenrecht </t>
  </si>
  <si>
    <t xml:space="preserve">Goederenrecht </t>
  </si>
  <si>
    <t xml:space="preserve">Huurrecht </t>
  </si>
  <si>
    <t xml:space="preserve">Personen- en familierecht </t>
  </si>
  <si>
    <t xml:space="preserve">Restgroep </t>
  </si>
  <si>
    <t xml:space="preserve">Slachtofferzaken </t>
  </si>
  <si>
    <t xml:space="preserve">Sociale Verzekeringen </t>
  </si>
  <si>
    <t xml:space="preserve">Sociale Voorzieningen </t>
  </si>
  <si>
    <t xml:space="preserve">Strafrecht </t>
  </si>
  <si>
    <t xml:space="preserve">Verbintenissenrecht </t>
  </si>
  <si>
    <t>Extern</t>
  </si>
  <si>
    <t>Intern</t>
  </si>
  <si>
    <t>Contactkanaal</t>
  </si>
  <si>
    <t>Verdeling klantactiviteiten over kanalen in percentages over 2012 tot en met 2018</t>
  </si>
  <si>
    <t>Rijlabels</t>
  </si>
  <si>
    <t>Eindtotaal</t>
  </si>
  <si>
    <t>Kolomlabels</t>
  </si>
  <si>
    <t xml:space="preserve">Jaar </t>
  </si>
  <si>
    <t>Verdeling klantactiviteiten over kanalen in aantallen over 2012 tot en met 2018</t>
  </si>
  <si>
    <t>Producten voortkomend uit klantactiviteiten</t>
  </si>
  <si>
    <t>Som van Aantal</t>
  </si>
  <si>
    <t>Terug-verwijzing naar advocaat</t>
  </si>
  <si>
    <t>Verwijzing</t>
  </si>
  <si>
    <t>Gestarte mediations</t>
  </si>
  <si>
    <t>Voortraject</t>
  </si>
  <si>
    <t>Niet-RvR-geregistreerd</t>
  </si>
  <si>
    <t xml:space="preserve">   2.316 *</t>
  </si>
  <si>
    <t>* Vanwege een technisch issue in Webtop zijn er over de periode 1 mei tot en met 23 september 2015 geen gegevens over de externe contacten. Dit komt omdat de reguliere contacten die extern waren (in die periode) niet als extern gelabeld werden. Dit issue heeft dus geen invloed op de hoeveelheid ‘reguliere’ contacten.</t>
  </si>
  <si>
    <t>Verdeling klantactiviteiten naar rechtsgebieden over 2008 tot en met 2019 en absoluut over 2019</t>
  </si>
  <si>
    <t>Aantal verwijzingen naar de advocatuur over 2012 tot en met 2019</t>
  </si>
  <si>
    <t>Producten voortkomend uit klantactiviteiten, aantallen en percentages over 2012 tot en met 2019</t>
  </si>
  <si>
    <t>Rechtsgebieden waarop de verwijzingen naar de advocatuur betrekking hadden in aantallen en percentages over 2012 tot en met 2019</t>
  </si>
  <si>
    <t>Aantal mediationvoorstellen aan wederpartij, aantal verwijzingen naar mediation vanuit het Juridisch Loket en aantal mediations dat is opgelost zonder mediator over 2007 tot en met 2019</t>
  </si>
  <si>
    <t>Aantal mediationvoorstellen aan wederpartij en verwijzingen naar mediation vanuit het Juridisch Loket over 2013 tot en met 2019</t>
  </si>
  <si>
    <t>Aantal klantactiviteiten in aantallen en percentages over 2012 tot en met 2019</t>
  </si>
  <si>
    <t>Aantal klantactiviteiten van het Juridisch Loket over 2013 tot en met 2019</t>
  </si>
  <si>
    <t>Aantal (externe) klantcontacten/ klantactiviteiten van het Juridisch Loket over 2007 tot en met 2019</t>
  </si>
  <si>
    <t>Som van RvR-geregistreerd</t>
  </si>
  <si>
    <t xml:space="preserve">Som van Voorstel tot mediation aan wederpartij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</si>
</sst>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b/>
      <sz val="11"/>
      <color rgb="FF000000"/>
      <name val="Calibri"/>
      <family val="2"/>
    </font>
    <font>
      <sz val="11"/>
      <color rgb="FF000000"/>
      <name val="Calibri"/>
      <family val="2"/>
    </font>
    <font>
      <sz val="9"/>
      <color theme="1"/>
      <name val="Calibri"/>
      <family val="2"/>
      <scheme val="minor"/>
    </font>
    <font>
      <b/>
      <sz val="11"/>
      <color rgb="FF002E5F"/>
      <name val="Calibri"/>
      <family val="2"/>
      <scheme val="minor"/>
    </font>
    <font>
      <sz val="11"/>
      <color rgb="FF002E5F"/>
      <name val="Calibri"/>
      <family val="2"/>
      <scheme val="minor"/>
    </font>
  </fonts>
  <fills count="4">
    <fill>
      <patternFill patternType="none"/>
    </fill>
    <fill>
      <patternFill patternType="gray125"/>
    </fill>
    <fill>
      <patternFill patternType="solid">
        <fgColor rgb="FF9FCDFF"/>
        <bgColor indexed="64"/>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3">
    <xf numFmtId="0" fontId="0" fillId="0" borderId="0" xfId="0"/>
    <xf numFmtId="3" fontId="0" fillId="0" borderId="0" xfId="0" applyNumberFormat="1"/>
    <xf numFmtId="0" fontId="0" fillId="2" borderId="0" xfId="0" applyFill="1"/>
    <xf numFmtId="0" fontId="0" fillId="3" borderId="0" xfId="0" applyFill="1"/>
    <xf numFmtId="0" fontId="0" fillId="2" borderId="1" xfId="0" applyFill="1" applyBorder="1"/>
    <xf numFmtId="0" fontId="4" fillId="2" borderId="1" xfId="0" applyFont="1" applyFill="1" applyBorder="1" applyAlignment="1">
      <alignment horizontal="left" vertical="center"/>
    </xf>
    <xf numFmtId="0" fontId="2" fillId="2" borderId="1" xfId="0" applyFont="1" applyFill="1" applyBorder="1"/>
    <xf numFmtId="0" fontId="4" fillId="2" borderId="1" xfId="0" applyFont="1" applyFill="1" applyBorder="1" applyAlignment="1">
      <alignment horizontal="right" vertical="center"/>
    </xf>
    <xf numFmtId="0" fontId="3" fillId="2" borderId="1" xfId="0" applyFont="1" applyFill="1" applyBorder="1"/>
    <xf numFmtId="0" fontId="5" fillId="2" borderId="1" xfId="0" applyFont="1" applyFill="1" applyBorder="1" applyAlignment="1">
      <alignment horizontal="right" vertical="center"/>
    </xf>
    <xf numFmtId="3" fontId="5" fillId="2" borderId="1" xfId="0" applyNumberFormat="1" applyFont="1" applyFill="1" applyBorder="1" applyAlignment="1">
      <alignment horizontal="right" vertical="center"/>
    </xf>
    <xf numFmtId="3" fontId="0" fillId="2" borderId="1" xfId="0" applyNumberFormat="1" applyFill="1" applyBorder="1"/>
    <xf numFmtId="0" fontId="0" fillId="2" borderId="1" xfId="0" applyFill="1" applyBorder="1" applyAlignment="1">
      <alignment horizontal="right"/>
    </xf>
    <xf numFmtId="3" fontId="0" fillId="2" borderId="0" xfId="0" applyNumberFormat="1" applyFill="1"/>
    <xf numFmtId="0" fontId="2" fillId="2" borderId="1" xfId="0" applyFont="1" applyFill="1" applyBorder="1" applyAlignment="1">
      <alignment wrapText="1"/>
    </xf>
    <xf numFmtId="0" fontId="2" fillId="2" borderId="1" xfId="0" applyFont="1" applyFill="1" applyBorder="1" applyAlignment="1">
      <alignment horizontal="center"/>
    </xf>
    <xf numFmtId="3" fontId="0" fillId="2" borderId="1" xfId="0" applyNumberFormat="1" applyFill="1" applyBorder="1" applyAlignment="1">
      <alignment horizontal="right"/>
    </xf>
    <xf numFmtId="3" fontId="2" fillId="2" borderId="1" xfId="0" applyNumberFormat="1" applyFont="1" applyFill="1" applyBorder="1" applyAlignment="1">
      <alignment horizontal="right"/>
    </xf>
    <xf numFmtId="0" fontId="2" fillId="2" borderId="1" xfId="0" applyFont="1" applyFill="1" applyBorder="1" applyAlignment="1">
      <alignment horizontal="right"/>
    </xf>
    <xf numFmtId="0" fontId="0" fillId="0" borderId="0" xfId="0" pivotButton="1"/>
    <xf numFmtId="0" fontId="0" fillId="0" borderId="0" xfId="0" applyAlignment="1">
      <alignment horizontal="left"/>
    </xf>
    <xf numFmtId="0" fontId="0" fillId="0" borderId="0" xfId="0" applyNumberFormat="1"/>
    <xf numFmtId="0" fontId="0" fillId="2" borderId="1" xfId="0" applyFont="1" applyFill="1" applyBorder="1" applyAlignment="1">
      <alignment horizontal="right" wrapText="1"/>
    </xf>
    <xf numFmtId="0" fontId="0" fillId="2" borderId="1" xfId="0" applyFill="1" applyBorder="1" applyAlignment="1">
      <alignment wrapText="1"/>
    </xf>
    <xf numFmtId="0" fontId="2" fillId="2" borderId="1" xfId="0" applyFont="1" applyFill="1" applyBorder="1" applyAlignment="1">
      <alignment horizontal="left" wrapText="1"/>
    </xf>
    <xf numFmtId="0" fontId="0" fillId="2" borderId="1" xfId="0" applyFill="1" applyBorder="1" applyAlignment="1">
      <alignment wrapText="1"/>
    </xf>
    <xf numFmtId="0" fontId="2" fillId="2" borderId="1" xfId="0" applyFont="1" applyFill="1" applyBorder="1" applyAlignment="1">
      <alignment horizontal="center"/>
    </xf>
    <xf numFmtId="0" fontId="2" fillId="2" borderId="1" xfId="0" applyFont="1" applyFill="1" applyBorder="1" applyAlignment="1">
      <alignment horizontal="center"/>
    </xf>
    <xf numFmtId="0" fontId="0" fillId="2" borderId="1" xfId="0" applyFont="1" applyFill="1" applyBorder="1" applyAlignment="1">
      <alignment horizontal="left" wrapText="1"/>
    </xf>
    <xf numFmtId="0" fontId="0" fillId="2" borderId="1" xfId="0" applyNumberFormat="1" applyFill="1" applyBorder="1" applyAlignment="1">
      <alignment horizontal="right"/>
    </xf>
    <xf numFmtId="3" fontId="2" fillId="2" borderId="1" xfId="0" applyNumberFormat="1" applyFont="1" applyFill="1" applyBorder="1"/>
    <xf numFmtId="0" fontId="0" fillId="2" borderId="1" xfId="0" applyFont="1" applyFill="1" applyBorder="1" applyAlignment="1">
      <alignment wrapText="1"/>
    </xf>
    <xf numFmtId="0" fontId="1" fillId="2" borderId="0" xfId="0" applyFont="1" applyFill="1"/>
    <xf numFmtId="1" fontId="2" fillId="2" borderId="1" xfId="0" applyNumberFormat="1" applyFont="1" applyFill="1" applyBorder="1" applyAlignment="1">
      <alignment horizontal="right"/>
    </xf>
    <xf numFmtId="1" fontId="0" fillId="2" borderId="1" xfId="0" applyNumberFormat="1" applyFill="1" applyBorder="1" applyAlignment="1">
      <alignment horizontal="right"/>
    </xf>
    <xf numFmtId="0" fontId="0" fillId="2" borderId="1" xfId="0" applyFill="1" applyBorder="1" applyAlignment="1">
      <alignment horizontal="right" indent="1"/>
    </xf>
    <xf numFmtId="0" fontId="2" fillId="2" borderId="1" xfId="0" applyFont="1" applyFill="1" applyBorder="1" applyAlignment="1">
      <alignment horizontal="right" indent="1"/>
    </xf>
    <xf numFmtId="3" fontId="7" fillId="2" borderId="1" xfId="0" applyNumberFormat="1" applyFont="1" applyFill="1" applyBorder="1"/>
    <xf numFmtId="0" fontId="8" fillId="2" borderId="1" xfId="0" applyFont="1" applyFill="1" applyBorder="1"/>
    <xf numFmtId="3" fontId="8" fillId="2" borderId="1" xfId="0" applyNumberFormat="1" applyFont="1" applyFill="1" applyBorder="1"/>
    <xf numFmtId="0" fontId="2" fillId="2" borderId="1" xfId="0" applyFont="1" applyFill="1" applyBorder="1" applyAlignment="1">
      <alignment horizontal="left"/>
    </xf>
    <xf numFmtId="0" fontId="2" fillId="2" borderId="1" xfId="0" applyFont="1" applyFill="1" applyBorder="1" applyAlignment="1">
      <alignment horizontal="left" wrapText="1"/>
    </xf>
    <xf numFmtId="0" fontId="2" fillId="2" borderId="1" xfId="0" applyFont="1" applyFill="1" applyBorder="1" applyAlignment="1">
      <alignment horizontal="center"/>
    </xf>
    <xf numFmtId="0" fontId="2" fillId="2" borderId="1" xfId="0" applyFont="1" applyFill="1" applyBorder="1" applyAlignment="1">
      <alignment horizontal="center"/>
    </xf>
    <xf numFmtId="1" fontId="0" fillId="2" borderId="1" xfId="0" applyNumberFormat="1" applyFill="1" applyBorder="1"/>
    <xf numFmtId="1" fontId="2" fillId="2" borderId="1" xfId="0" applyNumberFormat="1" applyFont="1" applyFill="1" applyBorder="1"/>
    <xf numFmtId="0" fontId="2" fillId="2" borderId="0" xfId="0" applyFont="1" applyFill="1"/>
    <xf numFmtId="0" fontId="2" fillId="2" borderId="1" xfId="0" applyFont="1" applyFill="1" applyBorder="1" applyAlignment="1">
      <alignment horizontal="left" wrapText="1"/>
    </xf>
    <xf numFmtId="0" fontId="1" fillId="2" borderId="1" xfId="0" applyFont="1" applyFill="1" applyBorder="1" applyAlignment="1">
      <alignment horizontal="left" wrapText="1"/>
    </xf>
    <xf numFmtId="0" fontId="3" fillId="2" borderId="0" xfId="0" applyFont="1" applyFill="1" applyBorder="1" applyAlignment="1">
      <alignment horizontal="left" wrapText="1"/>
    </xf>
    <xf numFmtId="0" fontId="1" fillId="2" borderId="1" xfId="0" applyFont="1" applyFill="1" applyBorder="1" applyAlignment="1">
      <alignment wrapText="1"/>
    </xf>
    <xf numFmtId="0" fontId="0" fillId="2" borderId="1" xfId="0" applyFill="1" applyBorder="1" applyAlignment="1">
      <alignment wrapText="1"/>
    </xf>
    <xf numFmtId="0" fontId="2" fillId="2" borderId="1" xfId="0" applyFont="1" applyFill="1" applyBorder="1" applyAlignment="1">
      <alignment horizontal="center"/>
    </xf>
    <xf numFmtId="0" fontId="6" fillId="2" borderId="2" xfId="0" applyFont="1" applyFill="1" applyBorder="1" applyAlignment="1">
      <alignment horizontal="left" wrapText="1"/>
    </xf>
    <xf numFmtId="0" fontId="6" fillId="2" borderId="3" xfId="0" applyFont="1" applyFill="1" applyBorder="1" applyAlignment="1">
      <alignment horizontal="left" wrapText="1"/>
    </xf>
    <xf numFmtId="0" fontId="6" fillId="2" borderId="4"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 fillId="2" borderId="4" xfId="0" applyFont="1" applyFill="1" applyBorder="1" applyAlignment="1">
      <alignment horizontal="left" wrapText="1"/>
    </xf>
    <xf numFmtId="0" fontId="2" fillId="2" borderId="5" xfId="0" applyFont="1" applyFill="1" applyBorder="1" applyAlignment="1">
      <alignment horizontal="center"/>
    </xf>
    <xf numFmtId="0" fontId="0" fillId="0" borderId="6" xfId="0" applyBorder="1" applyAlignment="1">
      <alignment horizontal="center"/>
    </xf>
    <xf numFmtId="0" fontId="0" fillId="0" borderId="1" xfId="0" applyBorder="1" applyAlignment="1">
      <alignment wrapText="1"/>
    </xf>
    <xf numFmtId="3" fontId="1" fillId="2" borderId="2" xfId="0" applyNumberFormat="1" applyFont="1" applyFill="1" applyBorder="1" applyAlignment="1">
      <alignment wrapText="1"/>
    </xf>
    <xf numFmtId="0" fontId="0" fillId="0" borderId="3" xfId="0" applyBorder="1" applyAlignment="1"/>
    <xf numFmtId="0" fontId="0" fillId="0" borderId="4" xfId="0" applyBorder="1" applyAlignment="1"/>
    <xf numFmtId="1" fontId="2" fillId="2" borderId="2" xfId="0" applyNumberFormat="1" applyFont="1" applyFill="1" applyBorder="1" applyAlignment="1">
      <alignment horizontal="center"/>
    </xf>
    <xf numFmtId="0" fontId="0" fillId="0" borderId="4" xfId="0" applyBorder="1" applyAlignment="1">
      <alignment horizontal="center"/>
    </xf>
    <xf numFmtId="0" fontId="1" fillId="2" borderId="2" xfId="0" applyFont="1"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1" fillId="2" borderId="1" xfId="0" applyNumberFormat="1" applyFont="1" applyFill="1" applyBorder="1" applyAlignment="1">
      <alignment horizontal="left"/>
    </xf>
    <xf numFmtId="0" fontId="0" fillId="0" borderId="1" xfId="0" applyNumberFormat="1" applyBorder="1" applyAlignment="1"/>
    <xf numFmtId="0" fontId="2" fillId="2" borderId="1" xfId="0" applyFont="1" applyFill="1" applyBorder="1" applyAlignment="1">
      <alignment horizontal="left" wrapText="1"/>
    </xf>
  </cellXfs>
  <cellStyles count="1">
    <cellStyle name="Standaard" xfId="0" builtinId="0"/>
  </cellStyles>
  <dxfs count="0"/>
  <tableStyles count="0" defaultTableStyle="TableStyleMedium2" defaultPivotStyle="PivotStyleLight16"/>
  <colors>
    <mruColors>
      <color rgb="FF9FCDFF"/>
      <color rgb="FFFFFFFF"/>
      <color rgb="FF002E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Aantal klantactiviteiten van het Juridisch Loket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0"/>
          <c:order val="0"/>
          <c:spPr>
            <a:ln w="28575" cap="rnd">
              <a:solidFill>
                <a:schemeClr val="accent1">
                  <a:shade val="76000"/>
                </a:schemeClr>
              </a:solidFill>
              <a:round/>
            </a:ln>
            <a:effectLst/>
          </c:spPr>
          <c:marker>
            <c:symbol val="circle"/>
            <c:size val="5"/>
            <c:spPr>
              <a:solidFill>
                <a:schemeClr val="accent1">
                  <a:shade val="76000"/>
                </a:schemeClr>
              </a:solidFill>
              <a:ln w="9525">
                <a:solidFill>
                  <a:schemeClr val="accent1">
                    <a:shade val="76000"/>
                  </a:schemeClr>
                </a:solidFill>
              </a:ln>
              <a:effectLst/>
            </c:spPr>
          </c:marker>
          <c:cat>
            <c:numRef>
              <c:f>'klantactiviteiten x jaar 2'!$B$11:$B$18</c:f>
              <c:numCache>
                <c:formatCode>General</c:formatCode>
                <c:ptCount val="8"/>
                <c:pt idx="0">
                  <c:v>2012</c:v>
                </c:pt>
                <c:pt idx="1">
                  <c:v>2013</c:v>
                </c:pt>
                <c:pt idx="2">
                  <c:v>2014</c:v>
                </c:pt>
                <c:pt idx="3">
                  <c:v>2015</c:v>
                </c:pt>
                <c:pt idx="4">
                  <c:v>2016</c:v>
                </c:pt>
                <c:pt idx="5">
                  <c:v>2017</c:v>
                </c:pt>
                <c:pt idx="6">
                  <c:v>2018</c:v>
                </c:pt>
                <c:pt idx="7">
                  <c:v>2019</c:v>
                </c:pt>
              </c:numCache>
            </c:numRef>
          </c:cat>
          <c:val>
            <c:numRef>
              <c:f>#REF!</c:f>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2-E0F0-4542-B700-393E0A50878C}"/>
            </c:ext>
          </c:extLst>
        </c:ser>
        <c:ser>
          <c:idx val="1"/>
          <c:order val="1"/>
          <c:spPr>
            <a:ln w="28575" cap="rnd">
              <a:solidFill>
                <a:schemeClr val="accent1">
                  <a:tint val="77000"/>
                </a:schemeClr>
              </a:solidFill>
              <a:round/>
            </a:ln>
            <a:effectLst/>
          </c:spPr>
          <c:marker>
            <c:symbol val="square"/>
            <c:size val="5"/>
            <c:spPr>
              <a:solidFill>
                <a:schemeClr val="accent1">
                  <a:tint val="77000"/>
                </a:schemeClr>
              </a:solidFill>
              <a:ln w="31750">
                <a:solidFill>
                  <a:schemeClr val="accent1">
                    <a:tint val="77000"/>
                  </a:schemeClr>
                </a:solidFill>
              </a:ln>
              <a:effectLst/>
            </c:spPr>
          </c:marker>
          <c:cat>
            <c:numRef>
              <c:f>'klantactiviteiten x jaar 2'!$B$11:$B$18</c:f>
              <c:numCache>
                <c:formatCode>General</c:formatCode>
                <c:ptCount val="8"/>
                <c:pt idx="0">
                  <c:v>2012</c:v>
                </c:pt>
                <c:pt idx="1">
                  <c:v>2013</c:v>
                </c:pt>
                <c:pt idx="2">
                  <c:v>2014</c:v>
                </c:pt>
                <c:pt idx="3">
                  <c:v>2015</c:v>
                </c:pt>
                <c:pt idx="4">
                  <c:v>2016</c:v>
                </c:pt>
                <c:pt idx="5">
                  <c:v>2017</c:v>
                </c:pt>
                <c:pt idx="6">
                  <c:v>2018</c:v>
                </c:pt>
                <c:pt idx="7">
                  <c:v>2019</c:v>
                </c:pt>
              </c:numCache>
            </c:numRef>
          </c:cat>
          <c:val>
            <c:numRef>
              <c:f>'klantactiviteiten x jaar 2'!$C$11:$C$18</c:f>
              <c:numCache>
                <c:formatCode>#,##0</c:formatCode>
                <c:ptCount val="8"/>
                <c:pt idx="0">
                  <c:v>858914</c:v>
                </c:pt>
                <c:pt idx="1">
                  <c:v>978267</c:v>
                </c:pt>
                <c:pt idx="2">
                  <c:v>873233</c:v>
                </c:pt>
                <c:pt idx="3">
                  <c:v>681993</c:v>
                </c:pt>
                <c:pt idx="4">
                  <c:v>733900</c:v>
                </c:pt>
                <c:pt idx="5">
                  <c:v>737583</c:v>
                </c:pt>
                <c:pt idx="6">
                  <c:v>739842</c:v>
                </c:pt>
                <c:pt idx="7">
                  <c:v>723706</c:v>
                </c:pt>
              </c:numCache>
            </c:numRef>
          </c:val>
          <c:smooth val="0"/>
          <c:extLst>
            <c:ext xmlns:c16="http://schemas.microsoft.com/office/drawing/2014/chart" uri="{C3380CC4-5D6E-409C-BE32-E72D297353CC}">
              <c16:uniqueId val="{00000001-E0F0-4542-B700-393E0A50878C}"/>
            </c:ext>
          </c:extLst>
        </c:ser>
        <c:dLbls>
          <c:showLegendKey val="0"/>
          <c:showVal val="0"/>
          <c:showCatName val="0"/>
          <c:showSerName val="0"/>
          <c:showPercent val="0"/>
          <c:showBubbleSize val="0"/>
        </c:dLbls>
        <c:marker val="1"/>
        <c:smooth val="0"/>
        <c:axId val="513307896"/>
        <c:axId val="513309536"/>
        <c:extLst/>
      </c:lineChart>
      <c:catAx>
        <c:axId val="513307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NL"/>
          </a:p>
        </c:txPr>
        <c:crossAx val="513309536"/>
        <c:crosses val="autoZero"/>
        <c:auto val="1"/>
        <c:lblAlgn val="ctr"/>
        <c:lblOffset val="100"/>
        <c:noMultiLvlLbl val="0"/>
      </c:catAx>
      <c:valAx>
        <c:axId val="513309536"/>
        <c:scaling>
          <c:orientation val="minMax"/>
          <c:min val="60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nl-NL"/>
          </a:p>
        </c:txPr>
        <c:crossAx val="513307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pivotSource>
    <c:name>[Cijfers en trends Gebruik en gebruikers eerstelijnsrechtshulp.xlsx]klantact x kanaal 2!Draaitabel1</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s>
    <c:plotArea>
      <c:layout/>
      <c:barChart>
        <c:barDir val="col"/>
        <c:grouping val="clustered"/>
        <c:varyColors val="0"/>
        <c:ser>
          <c:idx val="0"/>
          <c:order val="0"/>
          <c:tx>
            <c:strRef>
              <c:f>'klantact x kanaal 2'!$J$8:$J$9</c:f>
              <c:strCache>
                <c:ptCount val="1"/>
                <c:pt idx="0">
                  <c:v>2012</c:v>
                </c:pt>
              </c:strCache>
            </c:strRef>
          </c:tx>
          <c:spPr>
            <a:solidFill>
              <a:schemeClr val="accent1">
                <a:shade val="45000"/>
              </a:schemeClr>
            </a:solidFill>
            <a:ln>
              <a:noFill/>
            </a:ln>
            <a:effectLst/>
          </c:spPr>
          <c:invertIfNegative val="0"/>
          <c:cat>
            <c:strRef>
              <c:f>'klantact x kanaal 2'!$I$10:$I$18</c:f>
              <c:strCache>
                <c:ptCount val="8"/>
                <c:pt idx="0">
                  <c:v>Balie</c:v>
                </c:pt>
                <c:pt idx="1">
                  <c:v>Chat</c:v>
                </c:pt>
                <c:pt idx="2">
                  <c:v>E-mail</c:v>
                </c:pt>
                <c:pt idx="3">
                  <c:v>Overleg wederpartij</c:v>
                </c:pt>
                <c:pt idx="4">
                  <c:v>Spreekuur</c:v>
                </c:pt>
                <c:pt idx="5">
                  <c:v>Telefoon 0900</c:v>
                </c:pt>
                <c:pt idx="6">
                  <c:v>Telefoon overig</c:v>
                </c:pt>
                <c:pt idx="7">
                  <c:v>Uitzoekwerk</c:v>
                </c:pt>
              </c:strCache>
            </c:strRef>
          </c:cat>
          <c:val>
            <c:numRef>
              <c:f>'klantact x kanaal 2'!$J$10:$J$18</c:f>
              <c:numCache>
                <c:formatCode>General</c:formatCode>
                <c:ptCount val="8"/>
                <c:pt idx="0">
                  <c:v>270568</c:v>
                </c:pt>
                <c:pt idx="1">
                  <c:v>10218</c:v>
                </c:pt>
                <c:pt idx="2">
                  <c:v>26477</c:v>
                </c:pt>
                <c:pt idx="3">
                  <c:v>4318</c:v>
                </c:pt>
                <c:pt idx="4">
                  <c:v>63622</c:v>
                </c:pt>
                <c:pt idx="5">
                  <c:v>379152</c:v>
                </c:pt>
                <c:pt idx="6">
                  <c:v>25100</c:v>
                </c:pt>
                <c:pt idx="7">
                  <c:v>79459</c:v>
                </c:pt>
              </c:numCache>
            </c:numRef>
          </c:val>
          <c:extLst>
            <c:ext xmlns:c16="http://schemas.microsoft.com/office/drawing/2014/chart" uri="{C3380CC4-5D6E-409C-BE32-E72D297353CC}">
              <c16:uniqueId val="{00000000-3EE2-4EB4-96A5-9A2707345416}"/>
            </c:ext>
          </c:extLst>
        </c:ser>
        <c:ser>
          <c:idx val="1"/>
          <c:order val="1"/>
          <c:tx>
            <c:strRef>
              <c:f>'klantact x kanaal 2'!$K$8:$K$9</c:f>
              <c:strCache>
                <c:ptCount val="1"/>
                <c:pt idx="0">
                  <c:v>2013</c:v>
                </c:pt>
              </c:strCache>
            </c:strRef>
          </c:tx>
          <c:spPr>
            <a:solidFill>
              <a:schemeClr val="accent1">
                <a:shade val="61000"/>
              </a:schemeClr>
            </a:solidFill>
            <a:ln>
              <a:noFill/>
            </a:ln>
            <a:effectLst/>
          </c:spPr>
          <c:invertIfNegative val="0"/>
          <c:cat>
            <c:strRef>
              <c:f>'klantact x kanaal 2'!$I$10:$I$18</c:f>
              <c:strCache>
                <c:ptCount val="8"/>
                <c:pt idx="0">
                  <c:v>Balie</c:v>
                </c:pt>
                <c:pt idx="1">
                  <c:v>Chat</c:v>
                </c:pt>
                <c:pt idx="2">
                  <c:v>E-mail</c:v>
                </c:pt>
                <c:pt idx="3">
                  <c:v>Overleg wederpartij</c:v>
                </c:pt>
                <c:pt idx="4">
                  <c:v>Spreekuur</c:v>
                </c:pt>
                <c:pt idx="5">
                  <c:v>Telefoon 0900</c:v>
                </c:pt>
                <c:pt idx="6">
                  <c:v>Telefoon overig</c:v>
                </c:pt>
                <c:pt idx="7">
                  <c:v>Uitzoekwerk</c:v>
                </c:pt>
              </c:strCache>
            </c:strRef>
          </c:cat>
          <c:val>
            <c:numRef>
              <c:f>'klantact x kanaal 2'!$K$10:$K$18</c:f>
              <c:numCache>
                <c:formatCode>General</c:formatCode>
                <c:ptCount val="8"/>
                <c:pt idx="0">
                  <c:v>297884</c:v>
                </c:pt>
                <c:pt idx="1">
                  <c:v>10632</c:v>
                </c:pt>
                <c:pt idx="2">
                  <c:v>30848</c:v>
                </c:pt>
                <c:pt idx="3">
                  <c:v>4102</c:v>
                </c:pt>
                <c:pt idx="4">
                  <c:v>63259</c:v>
                </c:pt>
                <c:pt idx="5">
                  <c:v>437944</c:v>
                </c:pt>
                <c:pt idx="6">
                  <c:v>24646</c:v>
                </c:pt>
                <c:pt idx="7">
                  <c:v>108952</c:v>
                </c:pt>
              </c:numCache>
            </c:numRef>
          </c:val>
          <c:extLst>
            <c:ext xmlns:c16="http://schemas.microsoft.com/office/drawing/2014/chart" uri="{C3380CC4-5D6E-409C-BE32-E72D297353CC}">
              <c16:uniqueId val="{00000001-3EE2-4EB4-96A5-9A2707345416}"/>
            </c:ext>
          </c:extLst>
        </c:ser>
        <c:ser>
          <c:idx val="2"/>
          <c:order val="2"/>
          <c:tx>
            <c:strRef>
              <c:f>'klantact x kanaal 2'!$L$8:$L$9</c:f>
              <c:strCache>
                <c:ptCount val="1"/>
                <c:pt idx="0">
                  <c:v>2014</c:v>
                </c:pt>
              </c:strCache>
            </c:strRef>
          </c:tx>
          <c:spPr>
            <a:solidFill>
              <a:schemeClr val="accent1">
                <a:shade val="76000"/>
              </a:schemeClr>
            </a:solidFill>
            <a:ln>
              <a:noFill/>
            </a:ln>
            <a:effectLst/>
          </c:spPr>
          <c:invertIfNegative val="0"/>
          <c:cat>
            <c:strRef>
              <c:f>'klantact x kanaal 2'!$I$10:$I$18</c:f>
              <c:strCache>
                <c:ptCount val="8"/>
                <c:pt idx="0">
                  <c:v>Balie</c:v>
                </c:pt>
                <c:pt idx="1">
                  <c:v>Chat</c:v>
                </c:pt>
                <c:pt idx="2">
                  <c:v>E-mail</c:v>
                </c:pt>
                <c:pt idx="3">
                  <c:v>Overleg wederpartij</c:v>
                </c:pt>
                <c:pt idx="4">
                  <c:v>Spreekuur</c:v>
                </c:pt>
                <c:pt idx="5">
                  <c:v>Telefoon 0900</c:v>
                </c:pt>
                <c:pt idx="6">
                  <c:v>Telefoon overig</c:v>
                </c:pt>
                <c:pt idx="7">
                  <c:v>Uitzoekwerk</c:v>
                </c:pt>
              </c:strCache>
            </c:strRef>
          </c:cat>
          <c:val>
            <c:numRef>
              <c:f>'klantact x kanaal 2'!$L$10:$L$18</c:f>
              <c:numCache>
                <c:formatCode>General</c:formatCode>
                <c:ptCount val="8"/>
                <c:pt idx="0">
                  <c:v>275868</c:v>
                </c:pt>
                <c:pt idx="1">
                  <c:v>10248</c:v>
                </c:pt>
                <c:pt idx="2">
                  <c:v>34784</c:v>
                </c:pt>
                <c:pt idx="3">
                  <c:v>3721</c:v>
                </c:pt>
                <c:pt idx="4">
                  <c:v>48697</c:v>
                </c:pt>
                <c:pt idx="5">
                  <c:v>375184</c:v>
                </c:pt>
                <c:pt idx="6">
                  <c:v>20723</c:v>
                </c:pt>
                <c:pt idx="7">
                  <c:v>104008</c:v>
                </c:pt>
              </c:numCache>
            </c:numRef>
          </c:val>
          <c:extLst>
            <c:ext xmlns:c16="http://schemas.microsoft.com/office/drawing/2014/chart" uri="{C3380CC4-5D6E-409C-BE32-E72D297353CC}">
              <c16:uniqueId val="{00000002-3EE2-4EB4-96A5-9A2707345416}"/>
            </c:ext>
          </c:extLst>
        </c:ser>
        <c:ser>
          <c:idx val="3"/>
          <c:order val="3"/>
          <c:tx>
            <c:strRef>
              <c:f>'klantact x kanaal 2'!$M$8:$M$9</c:f>
              <c:strCache>
                <c:ptCount val="1"/>
                <c:pt idx="0">
                  <c:v>2015</c:v>
                </c:pt>
              </c:strCache>
            </c:strRef>
          </c:tx>
          <c:spPr>
            <a:solidFill>
              <a:schemeClr val="accent1">
                <a:shade val="92000"/>
              </a:schemeClr>
            </a:solidFill>
            <a:ln>
              <a:noFill/>
            </a:ln>
            <a:effectLst/>
          </c:spPr>
          <c:invertIfNegative val="0"/>
          <c:cat>
            <c:strRef>
              <c:f>'klantact x kanaal 2'!$I$10:$I$18</c:f>
              <c:strCache>
                <c:ptCount val="8"/>
                <c:pt idx="0">
                  <c:v>Balie</c:v>
                </c:pt>
                <c:pt idx="1">
                  <c:v>Chat</c:v>
                </c:pt>
                <c:pt idx="2">
                  <c:v>E-mail</c:v>
                </c:pt>
                <c:pt idx="3">
                  <c:v>Overleg wederpartij</c:v>
                </c:pt>
                <c:pt idx="4">
                  <c:v>Spreekuur</c:v>
                </c:pt>
                <c:pt idx="5">
                  <c:v>Telefoon 0900</c:v>
                </c:pt>
                <c:pt idx="6">
                  <c:v>Telefoon overig</c:v>
                </c:pt>
                <c:pt idx="7">
                  <c:v>Uitzoekwerk</c:v>
                </c:pt>
              </c:strCache>
            </c:strRef>
          </c:cat>
          <c:val>
            <c:numRef>
              <c:f>'klantact x kanaal 2'!$M$10:$M$18</c:f>
              <c:numCache>
                <c:formatCode>General</c:formatCode>
                <c:ptCount val="8"/>
                <c:pt idx="0">
                  <c:v>119746</c:v>
                </c:pt>
                <c:pt idx="1">
                  <c:v>7</c:v>
                </c:pt>
                <c:pt idx="2">
                  <c:v>30601</c:v>
                </c:pt>
                <c:pt idx="3">
                  <c:v>2409</c:v>
                </c:pt>
                <c:pt idx="4">
                  <c:v>50838</c:v>
                </c:pt>
                <c:pt idx="5">
                  <c:v>369316</c:v>
                </c:pt>
                <c:pt idx="6">
                  <c:v>14408</c:v>
                </c:pt>
                <c:pt idx="7">
                  <c:v>94668</c:v>
                </c:pt>
              </c:numCache>
            </c:numRef>
          </c:val>
          <c:extLst>
            <c:ext xmlns:c16="http://schemas.microsoft.com/office/drawing/2014/chart" uri="{C3380CC4-5D6E-409C-BE32-E72D297353CC}">
              <c16:uniqueId val="{00000003-3EE2-4EB4-96A5-9A2707345416}"/>
            </c:ext>
          </c:extLst>
        </c:ser>
        <c:ser>
          <c:idx val="4"/>
          <c:order val="4"/>
          <c:tx>
            <c:strRef>
              <c:f>'klantact x kanaal 2'!$N$8:$N$9</c:f>
              <c:strCache>
                <c:ptCount val="1"/>
                <c:pt idx="0">
                  <c:v>2016</c:v>
                </c:pt>
              </c:strCache>
            </c:strRef>
          </c:tx>
          <c:spPr>
            <a:solidFill>
              <a:schemeClr val="accent1">
                <a:tint val="93000"/>
              </a:schemeClr>
            </a:solidFill>
            <a:ln>
              <a:noFill/>
            </a:ln>
            <a:effectLst/>
          </c:spPr>
          <c:invertIfNegative val="0"/>
          <c:cat>
            <c:strRef>
              <c:f>'klantact x kanaal 2'!$I$10:$I$18</c:f>
              <c:strCache>
                <c:ptCount val="8"/>
                <c:pt idx="0">
                  <c:v>Balie</c:v>
                </c:pt>
                <c:pt idx="1">
                  <c:v>Chat</c:v>
                </c:pt>
                <c:pt idx="2">
                  <c:v>E-mail</c:v>
                </c:pt>
                <c:pt idx="3">
                  <c:v>Overleg wederpartij</c:v>
                </c:pt>
                <c:pt idx="4">
                  <c:v>Spreekuur</c:v>
                </c:pt>
                <c:pt idx="5">
                  <c:v>Telefoon 0900</c:v>
                </c:pt>
                <c:pt idx="6">
                  <c:v>Telefoon overig</c:v>
                </c:pt>
                <c:pt idx="7">
                  <c:v>Uitzoekwerk</c:v>
                </c:pt>
              </c:strCache>
            </c:strRef>
          </c:cat>
          <c:val>
            <c:numRef>
              <c:f>'klantact x kanaal 2'!$N$10:$N$18</c:f>
              <c:numCache>
                <c:formatCode>General</c:formatCode>
                <c:ptCount val="8"/>
                <c:pt idx="0">
                  <c:v>85099</c:v>
                </c:pt>
                <c:pt idx="1">
                  <c:v>0</c:v>
                </c:pt>
                <c:pt idx="2">
                  <c:v>37032</c:v>
                </c:pt>
                <c:pt idx="3">
                  <c:v>553</c:v>
                </c:pt>
                <c:pt idx="4">
                  <c:v>53112</c:v>
                </c:pt>
                <c:pt idx="5">
                  <c:v>428781</c:v>
                </c:pt>
                <c:pt idx="6">
                  <c:v>16226</c:v>
                </c:pt>
                <c:pt idx="7">
                  <c:v>113097</c:v>
                </c:pt>
              </c:numCache>
            </c:numRef>
          </c:val>
          <c:extLst>
            <c:ext xmlns:c16="http://schemas.microsoft.com/office/drawing/2014/chart" uri="{C3380CC4-5D6E-409C-BE32-E72D297353CC}">
              <c16:uniqueId val="{00000004-3EE2-4EB4-96A5-9A2707345416}"/>
            </c:ext>
          </c:extLst>
        </c:ser>
        <c:ser>
          <c:idx val="5"/>
          <c:order val="5"/>
          <c:tx>
            <c:strRef>
              <c:f>'klantact x kanaal 2'!$O$8:$O$9</c:f>
              <c:strCache>
                <c:ptCount val="1"/>
                <c:pt idx="0">
                  <c:v>2017</c:v>
                </c:pt>
              </c:strCache>
            </c:strRef>
          </c:tx>
          <c:spPr>
            <a:solidFill>
              <a:schemeClr val="accent1">
                <a:tint val="77000"/>
              </a:schemeClr>
            </a:solidFill>
            <a:ln>
              <a:noFill/>
            </a:ln>
            <a:effectLst/>
          </c:spPr>
          <c:invertIfNegative val="0"/>
          <c:cat>
            <c:strRef>
              <c:f>'klantact x kanaal 2'!$I$10:$I$18</c:f>
              <c:strCache>
                <c:ptCount val="8"/>
                <c:pt idx="0">
                  <c:v>Balie</c:v>
                </c:pt>
                <c:pt idx="1">
                  <c:v>Chat</c:v>
                </c:pt>
                <c:pt idx="2">
                  <c:v>E-mail</c:v>
                </c:pt>
                <c:pt idx="3">
                  <c:v>Overleg wederpartij</c:v>
                </c:pt>
                <c:pt idx="4">
                  <c:v>Spreekuur</c:v>
                </c:pt>
                <c:pt idx="5">
                  <c:v>Telefoon 0900</c:v>
                </c:pt>
                <c:pt idx="6">
                  <c:v>Telefoon overig</c:v>
                </c:pt>
                <c:pt idx="7">
                  <c:v>Uitzoekwerk</c:v>
                </c:pt>
              </c:strCache>
            </c:strRef>
          </c:cat>
          <c:val>
            <c:numRef>
              <c:f>'klantact x kanaal 2'!$O$10:$O$18</c:f>
              <c:numCache>
                <c:formatCode>General</c:formatCode>
                <c:ptCount val="8"/>
                <c:pt idx="0">
                  <c:v>92074</c:v>
                </c:pt>
                <c:pt idx="1">
                  <c:v>0</c:v>
                </c:pt>
                <c:pt idx="2">
                  <c:v>70843</c:v>
                </c:pt>
                <c:pt idx="3">
                  <c:v>0</c:v>
                </c:pt>
                <c:pt idx="4">
                  <c:v>47163</c:v>
                </c:pt>
                <c:pt idx="5">
                  <c:v>395063</c:v>
                </c:pt>
                <c:pt idx="6">
                  <c:v>14928</c:v>
                </c:pt>
                <c:pt idx="7">
                  <c:v>117512</c:v>
                </c:pt>
              </c:numCache>
            </c:numRef>
          </c:val>
          <c:extLst>
            <c:ext xmlns:c16="http://schemas.microsoft.com/office/drawing/2014/chart" uri="{C3380CC4-5D6E-409C-BE32-E72D297353CC}">
              <c16:uniqueId val="{00000005-3EE2-4EB4-96A5-9A2707345416}"/>
            </c:ext>
          </c:extLst>
        </c:ser>
        <c:ser>
          <c:idx val="6"/>
          <c:order val="6"/>
          <c:tx>
            <c:strRef>
              <c:f>'klantact x kanaal 2'!$P$8:$P$9</c:f>
              <c:strCache>
                <c:ptCount val="1"/>
                <c:pt idx="0">
                  <c:v>2018</c:v>
                </c:pt>
              </c:strCache>
            </c:strRef>
          </c:tx>
          <c:spPr>
            <a:solidFill>
              <a:schemeClr val="accent1">
                <a:tint val="62000"/>
              </a:schemeClr>
            </a:solidFill>
            <a:ln>
              <a:noFill/>
            </a:ln>
            <a:effectLst/>
          </c:spPr>
          <c:invertIfNegative val="0"/>
          <c:cat>
            <c:strRef>
              <c:f>'klantact x kanaal 2'!$I$10:$I$18</c:f>
              <c:strCache>
                <c:ptCount val="8"/>
                <c:pt idx="0">
                  <c:v>Balie</c:v>
                </c:pt>
                <c:pt idx="1">
                  <c:v>Chat</c:v>
                </c:pt>
                <c:pt idx="2">
                  <c:v>E-mail</c:v>
                </c:pt>
                <c:pt idx="3">
                  <c:v>Overleg wederpartij</c:v>
                </c:pt>
                <c:pt idx="4">
                  <c:v>Spreekuur</c:v>
                </c:pt>
                <c:pt idx="5">
                  <c:v>Telefoon 0900</c:v>
                </c:pt>
                <c:pt idx="6">
                  <c:v>Telefoon overig</c:v>
                </c:pt>
                <c:pt idx="7">
                  <c:v>Uitzoekwerk</c:v>
                </c:pt>
              </c:strCache>
            </c:strRef>
          </c:cat>
          <c:val>
            <c:numRef>
              <c:f>'klantact x kanaal 2'!$P$10:$P$18</c:f>
              <c:numCache>
                <c:formatCode>General</c:formatCode>
                <c:ptCount val="8"/>
                <c:pt idx="0">
                  <c:v>92271</c:v>
                </c:pt>
                <c:pt idx="1">
                  <c:v>0</c:v>
                </c:pt>
                <c:pt idx="2">
                  <c:v>62652</c:v>
                </c:pt>
                <c:pt idx="3">
                  <c:v>0</c:v>
                </c:pt>
                <c:pt idx="4">
                  <c:v>41717</c:v>
                </c:pt>
                <c:pt idx="5">
                  <c:v>408791</c:v>
                </c:pt>
                <c:pt idx="6">
                  <c:v>13824</c:v>
                </c:pt>
                <c:pt idx="7">
                  <c:v>120587</c:v>
                </c:pt>
              </c:numCache>
            </c:numRef>
          </c:val>
          <c:extLst>
            <c:ext xmlns:c16="http://schemas.microsoft.com/office/drawing/2014/chart" uri="{C3380CC4-5D6E-409C-BE32-E72D297353CC}">
              <c16:uniqueId val="{00000006-3EE2-4EB4-96A5-9A2707345416}"/>
            </c:ext>
          </c:extLst>
        </c:ser>
        <c:ser>
          <c:idx val="7"/>
          <c:order val="7"/>
          <c:tx>
            <c:strRef>
              <c:f>'klantact x kanaal 2'!$Q$8:$Q$9</c:f>
              <c:strCache>
                <c:ptCount val="1"/>
                <c:pt idx="0">
                  <c:v>2019</c:v>
                </c:pt>
              </c:strCache>
            </c:strRef>
          </c:tx>
          <c:spPr>
            <a:solidFill>
              <a:schemeClr val="accent1">
                <a:tint val="46000"/>
              </a:schemeClr>
            </a:solidFill>
            <a:ln>
              <a:noFill/>
            </a:ln>
            <a:effectLst/>
          </c:spPr>
          <c:invertIfNegative val="0"/>
          <c:cat>
            <c:strRef>
              <c:f>'klantact x kanaal 2'!$I$10:$I$18</c:f>
              <c:strCache>
                <c:ptCount val="8"/>
                <c:pt idx="0">
                  <c:v>Balie</c:v>
                </c:pt>
                <c:pt idx="1">
                  <c:v>Chat</c:v>
                </c:pt>
                <c:pt idx="2">
                  <c:v>E-mail</c:v>
                </c:pt>
                <c:pt idx="3">
                  <c:v>Overleg wederpartij</c:v>
                </c:pt>
                <c:pt idx="4">
                  <c:v>Spreekuur</c:v>
                </c:pt>
                <c:pt idx="5">
                  <c:v>Telefoon 0900</c:v>
                </c:pt>
                <c:pt idx="6">
                  <c:v>Telefoon overig</c:v>
                </c:pt>
                <c:pt idx="7">
                  <c:v>Uitzoekwerk</c:v>
                </c:pt>
              </c:strCache>
            </c:strRef>
          </c:cat>
          <c:val>
            <c:numRef>
              <c:f>'klantact x kanaal 2'!$Q$10:$Q$18</c:f>
              <c:numCache>
                <c:formatCode>General</c:formatCode>
                <c:ptCount val="8"/>
                <c:pt idx="0">
                  <c:v>107286</c:v>
                </c:pt>
                <c:pt idx="1">
                  <c:v>0</c:v>
                </c:pt>
                <c:pt idx="2">
                  <c:v>68176</c:v>
                </c:pt>
                <c:pt idx="3">
                  <c:v>0</c:v>
                </c:pt>
                <c:pt idx="4">
                  <c:v>37192</c:v>
                </c:pt>
                <c:pt idx="5">
                  <c:v>387925</c:v>
                </c:pt>
                <c:pt idx="6">
                  <c:v>11931</c:v>
                </c:pt>
                <c:pt idx="7">
                  <c:v>111196</c:v>
                </c:pt>
              </c:numCache>
            </c:numRef>
          </c:val>
          <c:extLst>
            <c:ext xmlns:c16="http://schemas.microsoft.com/office/drawing/2014/chart" uri="{C3380CC4-5D6E-409C-BE32-E72D297353CC}">
              <c16:uniqueId val="{00000007-3EE2-4EB4-96A5-9A2707345416}"/>
            </c:ext>
          </c:extLst>
        </c:ser>
        <c:dLbls>
          <c:showLegendKey val="0"/>
          <c:showVal val="0"/>
          <c:showCatName val="0"/>
          <c:showSerName val="0"/>
          <c:showPercent val="0"/>
          <c:showBubbleSize val="0"/>
        </c:dLbls>
        <c:gapWidth val="219"/>
        <c:overlap val="-27"/>
        <c:axId val="475681880"/>
        <c:axId val="475683192"/>
      </c:barChart>
      <c:catAx>
        <c:axId val="475681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5683192"/>
        <c:crosses val="autoZero"/>
        <c:auto val="1"/>
        <c:lblAlgn val="ctr"/>
        <c:lblOffset val="100"/>
        <c:noMultiLvlLbl val="0"/>
      </c:catAx>
      <c:valAx>
        <c:axId val="475683192"/>
        <c:scaling>
          <c:orientation val="minMax"/>
          <c:max val="45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75681880"/>
        <c:crosses val="autoZero"/>
        <c:crossBetween val="between"/>
      </c:valAx>
      <c:spPr>
        <a:noFill/>
        <a:ln>
          <a:noFill/>
        </a:ln>
        <a:effectLst>
          <a:softEdge rad="177800"/>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pivotSource>
    <c:name>[Cijfers en trends Gebruik en gebruikers eerstelijnsrechtshulp.xlsx]product x jaar!Draaitabel2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Aantal</a:t>
            </a:r>
            <a:r>
              <a:rPr lang="nl-NL" baseline="0"/>
              <a:t> p</a:t>
            </a:r>
            <a:r>
              <a:rPr lang="nl-NL"/>
              <a:t>roducten voortkomend uit klantactiviteiten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s>
    <c:plotArea>
      <c:layout>
        <c:manualLayout>
          <c:layoutTarget val="inner"/>
          <c:xMode val="edge"/>
          <c:yMode val="edge"/>
          <c:x val="9.2804939306541059E-2"/>
          <c:y val="2.5428331875182269E-2"/>
          <c:w val="0.81544677637728746"/>
          <c:h val="0.7426972876213106"/>
        </c:manualLayout>
      </c:layout>
      <c:barChart>
        <c:barDir val="col"/>
        <c:grouping val="clustered"/>
        <c:varyColors val="0"/>
        <c:ser>
          <c:idx val="0"/>
          <c:order val="0"/>
          <c:tx>
            <c:strRef>
              <c:f>'product x jaar'!$Q$10:$Q$11</c:f>
              <c:strCache>
                <c:ptCount val="1"/>
                <c:pt idx="0">
                  <c:v>2012</c:v>
                </c:pt>
              </c:strCache>
            </c:strRef>
          </c:tx>
          <c:spPr>
            <a:solidFill>
              <a:schemeClr val="accent1">
                <a:shade val="45000"/>
              </a:schemeClr>
            </a:solidFill>
            <a:ln>
              <a:noFill/>
            </a:ln>
            <a:effectLst/>
          </c:spPr>
          <c:invertIfNegative val="0"/>
          <c:cat>
            <c:strRef>
              <c:f>'product x jaar'!$P$12:$P$18</c:f>
              <c:strCache>
                <c:ptCount val="6"/>
                <c:pt idx="0">
                  <c:v>Maken van een afspraak voor het spreekuur</c:v>
                </c:pt>
                <c:pt idx="1">
                  <c:v>Reguliere verwijzing naar advocaat </c:v>
                </c:pt>
                <c:pt idx="2">
                  <c:v>Terugverwijzing naar advocaat</c:v>
                </c:pt>
                <c:pt idx="3">
                  <c:v>Verstrekken van informatie</c:v>
                </c:pt>
                <c:pt idx="4">
                  <c:v>Verwijzing naar ketenpartner </c:v>
                </c:pt>
                <c:pt idx="5">
                  <c:v>Verwijzing naar mediator </c:v>
                </c:pt>
              </c:strCache>
            </c:strRef>
          </c:cat>
          <c:val>
            <c:numRef>
              <c:f>'product x jaar'!$Q$12:$Q$18</c:f>
              <c:numCache>
                <c:formatCode>General</c:formatCode>
                <c:ptCount val="6"/>
                <c:pt idx="0">
                  <c:v>60257</c:v>
                </c:pt>
                <c:pt idx="1">
                  <c:v>58532</c:v>
                </c:pt>
                <c:pt idx="2">
                  <c:v>46756</c:v>
                </c:pt>
                <c:pt idx="3">
                  <c:v>789389</c:v>
                </c:pt>
                <c:pt idx="4">
                  <c:v>31599</c:v>
                </c:pt>
                <c:pt idx="5">
                  <c:v>2635</c:v>
                </c:pt>
              </c:numCache>
            </c:numRef>
          </c:val>
          <c:extLst>
            <c:ext xmlns:c16="http://schemas.microsoft.com/office/drawing/2014/chart" uri="{C3380CC4-5D6E-409C-BE32-E72D297353CC}">
              <c16:uniqueId val="{00000000-DF35-40B9-BB6B-1FB77A2DBA8F}"/>
            </c:ext>
          </c:extLst>
        </c:ser>
        <c:ser>
          <c:idx val="1"/>
          <c:order val="1"/>
          <c:tx>
            <c:strRef>
              <c:f>'product x jaar'!$R$10:$R$11</c:f>
              <c:strCache>
                <c:ptCount val="1"/>
                <c:pt idx="0">
                  <c:v>2013</c:v>
                </c:pt>
              </c:strCache>
            </c:strRef>
          </c:tx>
          <c:spPr>
            <a:solidFill>
              <a:schemeClr val="accent1">
                <a:shade val="61000"/>
              </a:schemeClr>
            </a:solidFill>
            <a:ln>
              <a:noFill/>
            </a:ln>
            <a:effectLst/>
          </c:spPr>
          <c:invertIfNegative val="0"/>
          <c:cat>
            <c:strRef>
              <c:f>'product x jaar'!$P$12:$P$18</c:f>
              <c:strCache>
                <c:ptCount val="6"/>
                <c:pt idx="0">
                  <c:v>Maken van een afspraak voor het spreekuur</c:v>
                </c:pt>
                <c:pt idx="1">
                  <c:v>Reguliere verwijzing naar advocaat </c:v>
                </c:pt>
                <c:pt idx="2">
                  <c:v>Terugverwijzing naar advocaat</c:v>
                </c:pt>
                <c:pt idx="3">
                  <c:v>Verstrekken van informatie</c:v>
                </c:pt>
                <c:pt idx="4">
                  <c:v>Verwijzing naar ketenpartner </c:v>
                </c:pt>
                <c:pt idx="5">
                  <c:v>Verwijzing naar mediator </c:v>
                </c:pt>
              </c:strCache>
            </c:strRef>
          </c:cat>
          <c:val>
            <c:numRef>
              <c:f>'product x jaar'!$R$12:$R$18</c:f>
              <c:numCache>
                <c:formatCode>General</c:formatCode>
                <c:ptCount val="6"/>
                <c:pt idx="0">
                  <c:v>61873</c:v>
                </c:pt>
                <c:pt idx="1">
                  <c:v>48952</c:v>
                </c:pt>
                <c:pt idx="2">
                  <c:v>84118</c:v>
                </c:pt>
                <c:pt idx="3">
                  <c:v>915634</c:v>
                </c:pt>
                <c:pt idx="4">
                  <c:v>29157</c:v>
                </c:pt>
                <c:pt idx="5">
                  <c:v>2805</c:v>
                </c:pt>
              </c:numCache>
            </c:numRef>
          </c:val>
          <c:extLst>
            <c:ext xmlns:c16="http://schemas.microsoft.com/office/drawing/2014/chart" uri="{C3380CC4-5D6E-409C-BE32-E72D297353CC}">
              <c16:uniqueId val="{00000001-DF35-40B9-BB6B-1FB77A2DBA8F}"/>
            </c:ext>
          </c:extLst>
        </c:ser>
        <c:ser>
          <c:idx val="2"/>
          <c:order val="2"/>
          <c:tx>
            <c:strRef>
              <c:f>'product x jaar'!$S$10:$S$11</c:f>
              <c:strCache>
                <c:ptCount val="1"/>
                <c:pt idx="0">
                  <c:v>2014</c:v>
                </c:pt>
              </c:strCache>
            </c:strRef>
          </c:tx>
          <c:spPr>
            <a:solidFill>
              <a:schemeClr val="accent1">
                <a:shade val="76000"/>
              </a:schemeClr>
            </a:solidFill>
            <a:ln>
              <a:noFill/>
            </a:ln>
            <a:effectLst/>
          </c:spPr>
          <c:invertIfNegative val="0"/>
          <c:cat>
            <c:strRef>
              <c:f>'product x jaar'!$P$12:$P$18</c:f>
              <c:strCache>
                <c:ptCount val="6"/>
                <c:pt idx="0">
                  <c:v>Maken van een afspraak voor het spreekuur</c:v>
                </c:pt>
                <c:pt idx="1">
                  <c:v>Reguliere verwijzing naar advocaat </c:v>
                </c:pt>
                <c:pt idx="2">
                  <c:v>Terugverwijzing naar advocaat</c:v>
                </c:pt>
                <c:pt idx="3">
                  <c:v>Verstrekken van informatie</c:v>
                </c:pt>
                <c:pt idx="4">
                  <c:v>Verwijzing naar ketenpartner </c:v>
                </c:pt>
                <c:pt idx="5">
                  <c:v>Verwijzing naar mediator </c:v>
                </c:pt>
              </c:strCache>
            </c:strRef>
          </c:cat>
          <c:val>
            <c:numRef>
              <c:f>'product x jaar'!$S$12:$S$18</c:f>
              <c:numCache>
                <c:formatCode>General</c:formatCode>
                <c:ptCount val="6"/>
                <c:pt idx="0">
                  <c:v>48492</c:v>
                </c:pt>
                <c:pt idx="1">
                  <c:v>40891</c:v>
                </c:pt>
                <c:pt idx="2">
                  <c:v>89123</c:v>
                </c:pt>
                <c:pt idx="3">
                  <c:v>822243</c:v>
                </c:pt>
                <c:pt idx="4">
                  <c:v>26122</c:v>
                </c:pt>
                <c:pt idx="5">
                  <c:v>2823</c:v>
                </c:pt>
              </c:numCache>
            </c:numRef>
          </c:val>
          <c:extLst>
            <c:ext xmlns:c16="http://schemas.microsoft.com/office/drawing/2014/chart" uri="{C3380CC4-5D6E-409C-BE32-E72D297353CC}">
              <c16:uniqueId val="{00000002-DF35-40B9-BB6B-1FB77A2DBA8F}"/>
            </c:ext>
          </c:extLst>
        </c:ser>
        <c:ser>
          <c:idx val="3"/>
          <c:order val="3"/>
          <c:tx>
            <c:strRef>
              <c:f>'product x jaar'!$T$10:$T$11</c:f>
              <c:strCache>
                <c:ptCount val="1"/>
                <c:pt idx="0">
                  <c:v>2015</c:v>
                </c:pt>
              </c:strCache>
            </c:strRef>
          </c:tx>
          <c:spPr>
            <a:solidFill>
              <a:schemeClr val="accent1">
                <a:shade val="92000"/>
              </a:schemeClr>
            </a:solidFill>
            <a:ln>
              <a:noFill/>
            </a:ln>
            <a:effectLst/>
          </c:spPr>
          <c:invertIfNegative val="0"/>
          <c:cat>
            <c:strRef>
              <c:f>'product x jaar'!$P$12:$P$18</c:f>
              <c:strCache>
                <c:ptCount val="6"/>
                <c:pt idx="0">
                  <c:v>Maken van een afspraak voor het spreekuur</c:v>
                </c:pt>
                <c:pt idx="1">
                  <c:v>Reguliere verwijzing naar advocaat </c:v>
                </c:pt>
                <c:pt idx="2">
                  <c:v>Terugverwijzing naar advocaat</c:v>
                </c:pt>
                <c:pt idx="3">
                  <c:v>Verstrekken van informatie</c:v>
                </c:pt>
                <c:pt idx="4">
                  <c:v>Verwijzing naar ketenpartner </c:v>
                </c:pt>
                <c:pt idx="5">
                  <c:v>Verwijzing naar mediator </c:v>
                </c:pt>
              </c:strCache>
            </c:strRef>
          </c:cat>
          <c:val>
            <c:numRef>
              <c:f>'product x jaar'!$T$12:$T$18</c:f>
              <c:numCache>
                <c:formatCode>General</c:formatCode>
                <c:ptCount val="6"/>
                <c:pt idx="0">
                  <c:v>56263</c:v>
                </c:pt>
                <c:pt idx="1">
                  <c:v>37025</c:v>
                </c:pt>
                <c:pt idx="2">
                  <c:v>91177</c:v>
                </c:pt>
                <c:pt idx="3">
                  <c:v>626116</c:v>
                </c:pt>
                <c:pt idx="4">
                  <c:v>19867</c:v>
                </c:pt>
                <c:pt idx="5">
                  <c:v>1980</c:v>
                </c:pt>
              </c:numCache>
            </c:numRef>
          </c:val>
          <c:extLst>
            <c:ext xmlns:c16="http://schemas.microsoft.com/office/drawing/2014/chart" uri="{C3380CC4-5D6E-409C-BE32-E72D297353CC}">
              <c16:uniqueId val="{00000003-DF35-40B9-BB6B-1FB77A2DBA8F}"/>
            </c:ext>
          </c:extLst>
        </c:ser>
        <c:ser>
          <c:idx val="4"/>
          <c:order val="4"/>
          <c:tx>
            <c:strRef>
              <c:f>'product x jaar'!$U$10:$U$11</c:f>
              <c:strCache>
                <c:ptCount val="1"/>
                <c:pt idx="0">
                  <c:v>2016</c:v>
                </c:pt>
              </c:strCache>
            </c:strRef>
          </c:tx>
          <c:spPr>
            <a:solidFill>
              <a:schemeClr val="accent1">
                <a:tint val="93000"/>
              </a:schemeClr>
            </a:solidFill>
            <a:ln>
              <a:noFill/>
            </a:ln>
            <a:effectLst/>
          </c:spPr>
          <c:invertIfNegative val="0"/>
          <c:cat>
            <c:strRef>
              <c:f>'product x jaar'!$P$12:$P$18</c:f>
              <c:strCache>
                <c:ptCount val="6"/>
                <c:pt idx="0">
                  <c:v>Maken van een afspraak voor het spreekuur</c:v>
                </c:pt>
                <c:pt idx="1">
                  <c:v>Reguliere verwijzing naar advocaat </c:v>
                </c:pt>
                <c:pt idx="2">
                  <c:v>Terugverwijzing naar advocaat</c:v>
                </c:pt>
                <c:pt idx="3">
                  <c:v>Verstrekken van informatie</c:v>
                </c:pt>
                <c:pt idx="4">
                  <c:v>Verwijzing naar ketenpartner </c:v>
                </c:pt>
                <c:pt idx="5">
                  <c:v>Verwijzing naar mediator </c:v>
                </c:pt>
              </c:strCache>
            </c:strRef>
          </c:cat>
          <c:val>
            <c:numRef>
              <c:f>'product x jaar'!$U$12:$U$18</c:f>
              <c:numCache>
                <c:formatCode>General</c:formatCode>
                <c:ptCount val="6"/>
                <c:pt idx="0">
                  <c:v>59907</c:v>
                </c:pt>
                <c:pt idx="1">
                  <c:v>35711</c:v>
                </c:pt>
                <c:pt idx="2">
                  <c:v>93397</c:v>
                </c:pt>
                <c:pt idx="3">
                  <c:v>677276</c:v>
                </c:pt>
                <c:pt idx="4">
                  <c:v>21583</c:v>
                </c:pt>
                <c:pt idx="5">
                  <c:v>1679</c:v>
                </c:pt>
              </c:numCache>
            </c:numRef>
          </c:val>
          <c:extLst>
            <c:ext xmlns:c16="http://schemas.microsoft.com/office/drawing/2014/chart" uri="{C3380CC4-5D6E-409C-BE32-E72D297353CC}">
              <c16:uniqueId val="{00000004-DF35-40B9-BB6B-1FB77A2DBA8F}"/>
            </c:ext>
          </c:extLst>
        </c:ser>
        <c:ser>
          <c:idx val="5"/>
          <c:order val="5"/>
          <c:tx>
            <c:strRef>
              <c:f>'product x jaar'!$V$10:$V$11</c:f>
              <c:strCache>
                <c:ptCount val="1"/>
                <c:pt idx="0">
                  <c:v>2017</c:v>
                </c:pt>
              </c:strCache>
            </c:strRef>
          </c:tx>
          <c:spPr>
            <a:solidFill>
              <a:schemeClr val="accent1">
                <a:tint val="77000"/>
              </a:schemeClr>
            </a:solidFill>
            <a:ln>
              <a:noFill/>
            </a:ln>
            <a:effectLst/>
          </c:spPr>
          <c:invertIfNegative val="0"/>
          <c:cat>
            <c:strRef>
              <c:f>'product x jaar'!$P$12:$P$18</c:f>
              <c:strCache>
                <c:ptCount val="6"/>
                <c:pt idx="0">
                  <c:v>Maken van een afspraak voor het spreekuur</c:v>
                </c:pt>
                <c:pt idx="1">
                  <c:v>Reguliere verwijzing naar advocaat </c:v>
                </c:pt>
                <c:pt idx="2">
                  <c:v>Terugverwijzing naar advocaat</c:v>
                </c:pt>
                <c:pt idx="3">
                  <c:v>Verstrekken van informatie</c:v>
                </c:pt>
                <c:pt idx="4">
                  <c:v>Verwijzing naar ketenpartner </c:v>
                </c:pt>
                <c:pt idx="5">
                  <c:v>Verwijzing naar mediator </c:v>
                </c:pt>
              </c:strCache>
            </c:strRef>
          </c:cat>
          <c:val>
            <c:numRef>
              <c:f>'product x jaar'!$V$12:$V$18</c:f>
              <c:numCache>
                <c:formatCode>General</c:formatCode>
                <c:ptCount val="6"/>
                <c:pt idx="0">
                  <c:v>51800</c:v>
                </c:pt>
                <c:pt idx="1">
                  <c:v>33704</c:v>
                </c:pt>
                <c:pt idx="2">
                  <c:v>93081</c:v>
                </c:pt>
                <c:pt idx="3">
                  <c:v>680352</c:v>
                </c:pt>
                <c:pt idx="4">
                  <c:v>19354</c:v>
                </c:pt>
                <c:pt idx="5">
                  <c:v>1605</c:v>
                </c:pt>
              </c:numCache>
            </c:numRef>
          </c:val>
          <c:extLst>
            <c:ext xmlns:c16="http://schemas.microsoft.com/office/drawing/2014/chart" uri="{C3380CC4-5D6E-409C-BE32-E72D297353CC}">
              <c16:uniqueId val="{00000005-DF35-40B9-BB6B-1FB77A2DBA8F}"/>
            </c:ext>
          </c:extLst>
        </c:ser>
        <c:ser>
          <c:idx val="6"/>
          <c:order val="6"/>
          <c:tx>
            <c:strRef>
              <c:f>'product x jaar'!$W$10:$W$11</c:f>
              <c:strCache>
                <c:ptCount val="1"/>
                <c:pt idx="0">
                  <c:v>2018</c:v>
                </c:pt>
              </c:strCache>
            </c:strRef>
          </c:tx>
          <c:spPr>
            <a:solidFill>
              <a:schemeClr val="accent1">
                <a:tint val="62000"/>
              </a:schemeClr>
            </a:solidFill>
            <a:ln>
              <a:noFill/>
            </a:ln>
            <a:effectLst/>
          </c:spPr>
          <c:invertIfNegative val="0"/>
          <c:cat>
            <c:strRef>
              <c:f>'product x jaar'!$P$12:$P$18</c:f>
              <c:strCache>
                <c:ptCount val="6"/>
                <c:pt idx="0">
                  <c:v>Maken van een afspraak voor het spreekuur</c:v>
                </c:pt>
                <c:pt idx="1">
                  <c:v>Reguliere verwijzing naar advocaat </c:v>
                </c:pt>
                <c:pt idx="2">
                  <c:v>Terugverwijzing naar advocaat</c:v>
                </c:pt>
                <c:pt idx="3">
                  <c:v>Verstrekken van informatie</c:v>
                </c:pt>
                <c:pt idx="4">
                  <c:v>Verwijzing naar ketenpartner </c:v>
                </c:pt>
                <c:pt idx="5">
                  <c:v>Verwijzing naar mediator </c:v>
                </c:pt>
              </c:strCache>
            </c:strRef>
          </c:cat>
          <c:val>
            <c:numRef>
              <c:f>'product x jaar'!$W$12:$W$18</c:f>
              <c:numCache>
                <c:formatCode>General</c:formatCode>
                <c:ptCount val="6"/>
                <c:pt idx="0">
                  <c:v>45442</c:v>
                </c:pt>
                <c:pt idx="1">
                  <c:v>33817</c:v>
                </c:pt>
                <c:pt idx="2">
                  <c:v>87505</c:v>
                </c:pt>
                <c:pt idx="3">
                  <c:v>677968</c:v>
                </c:pt>
                <c:pt idx="4">
                  <c:v>18197</c:v>
                </c:pt>
                <c:pt idx="5">
                  <c:v>473</c:v>
                </c:pt>
              </c:numCache>
            </c:numRef>
          </c:val>
          <c:extLst>
            <c:ext xmlns:c16="http://schemas.microsoft.com/office/drawing/2014/chart" uri="{C3380CC4-5D6E-409C-BE32-E72D297353CC}">
              <c16:uniqueId val="{00000006-DF35-40B9-BB6B-1FB77A2DBA8F}"/>
            </c:ext>
          </c:extLst>
        </c:ser>
        <c:ser>
          <c:idx val="7"/>
          <c:order val="7"/>
          <c:tx>
            <c:strRef>
              <c:f>'product x jaar'!$X$10:$X$11</c:f>
              <c:strCache>
                <c:ptCount val="1"/>
                <c:pt idx="0">
                  <c:v>2019</c:v>
                </c:pt>
              </c:strCache>
            </c:strRef>
          </c:tx>
          <c:spPr>
            <a:solidFill>
              <a:schemeClr val="accent1">
                <a:tint val="46000"/>
              </a:schemeClr>
            </a:solidFill>
            <a:ln>
              <a:noFill/>
            </a:ln>
            <a:effectLst/>
          </c:spPr>
          <c:invertIfNegative val="0"/>
          <c:cat>
            <c:strRef>
              <c:f>'product x jaar'!$P$12:$P$18</c:f>
              <c:strCache>
                <c:ptCount val="6"/>
                <c:pt idx="0">
                  <c:v>Maken van een afspraak voor het spreekuur</c:v>
                </c:pt>
                <c:pt idx="1">
                  <c:v>Reguliere verwijzing naar advocaat </c:v>
                </c:pt>
                <c:pt idx="2">
                  <c:v>Terugverwijzing naar advocaat</c:v>
                </c:pt>
                <c:pt idx="3">
                  <c:v>Verstrekken van informatie</c:v>
                </c:pt>
                <c:pt idx="4">
                  <c:v>Verwijzing naar ketenpartner </c:v>
                </c:pt>
                <c:pt idx="5">
                  <c:v>Verwijzing naar mediator </c:v>
                </c:pt>
              </c:strCache>
            </c:strRef>
          </c:cat>
          <c:val>
            <c:numRef>
              <c:f>'product x jaar'!$X$12:$X$18</c:f>
              <c:numCache>
                <c:formatCode>General</c:formatCode>
                <c:ptCount val="6"/>
                <c:pt idx="0">
                  <c:v>40105</c:v>
                </c:pt>
                <c:pt idx="1">
                  <c:v>34853</c:v>
                </c:pt>
                <c:pt idx="2">
                  <c:v>81195</c:v>
                </c:pt>
                <c:pt idx="3">
                  <c:v>666811</c:v>
                </c:pt>
                <c:pt idx="4">
                  <c:v>17931</c:v>
                </c:pt>
                <c:pt idx="5">
                  <c:v>1029</c:v>
                </c:pt>
              </c:numCache>
            </c:numRef>
          </c:val>
          <c:extLst>
            <c:ext xmlns:c16="http://schemas.microsoft.com/office/drawing/2014/chart" uri="{C3380CC4-5D6E-409C-BE32-E72D297353CC}">
              <c16:uniqueId val="{00000007-DF35-40B9-BB6B-1FB77A2DBA8F}"/>
            </c:ext>
          </c:extLst>
        </c:ser>
        <c:dLbls>
          <c:showLegendKey val="0"/>
          <c:showVal val="0"/>
          <c:showCatName val="0"/>
          <c:showSerName val="0"/>
          <c:showPercent val="0"/>
          <c:showBubbleSize val="0"/>
        </c:dLbls>
        <c:gapWidth val="219"/>
        <c:overlap val="-27"/>
        <c:axId val="622770200"/>
        <c:axId val="622771512"/>
      </c:barChart>
      <c:catAx>
        <c:axId val="622770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22771512"/>
        <c:crosses val="autoZero"/>
        <c:auto val="1"/>
        <c:lblAlgn val="ctr"/>
        <c:lblOffset val="100"/>
        <c:noMultiLvlLbl val="0"/>
      </c:catAx>
      <c:valAx>
        <c:axId val="622771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62277020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pivotSource>
    <c:name>[Cijfers en trends Gebruik en gebruikers eerstelijnsrechtshulp.xlsx]verwijzingen!Draaitabel3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Aantal verwijzingen naar de advocatuur</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ivotFmts>
      <c:pivotFmt>
        <c:idx val="0"/>
        <c:spPr>
          <a:solidFill>
            <a:schemeClr val="accent1"/>
          </a:solidFill>
          <a:ln>
            <a:noFill/>
          </a:ln>
          <a:effectLst/>
        </c:spPr>
        <c:marker>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pivotFmt>
      <c:pivotFmt>
        <c:idx val="2"/>
        <c:spPr>
          <a:solidFill>
            <a:schemeClr val="accent1"/>
          </a:solidFill>
          <a:ln w="28575" cap="rnd">
            <a:solidFill>
              <a:schemeClr val="accent1"/>
            </a:solidFill>
            <a:round/>
          </a:ln>
          <a:effectLst/>
        </c:spPr>
      </c:pivotFmt>
      <c:pivotFmt>
        <c:idx val="3"/>
        <c:spPr>
          <a:solidFill>
            <a:schemeClr val="accent1"/>
          </a:solidFill>
          <a:ln w="28575" cap="rnd">
            <a:solidFill>
              <a:schemeClr val="accent1"/>
            </a:solidFill>
            <a:round/>
          </a:ln>
          <a:effectLst/>
        </c:spPr>
      </c:pivotFmt>
      <c:pivotFmt>
        <c:idx val="4"/>
        <c:spPr>
          <a:solidFill>
            <a:schemeClr val="accent1"/>
          </a:solidFill>
          <a:ln w="28575" cap="rnd">
            <a:solidFill>
              <a:schemeClr val="accent1"/>
            </a:solidFill>
            <a:round/>
          </a:ln>
          <a:effectLst/>
        </c:spPr>
        <c:marker>
          <c:symbol val="circle"/>
          <c:size val="5"/>
          <c:spPr>
            <a:solidFill>
              <a:schemeClr val="accent1">
                <a:shade val="65000"/>
              </a:schemeClr>
            </a:solidFill>
            <a:ln w="9525">
              <a:solidFill>
                <a:schemeClr val="accent1">
                  <a:shade val="65000"/>
                </a:schemeClr>
              </a:solidFill>
            </a:ln>
            <a:effectLst/>
          </c:spPr>
        </c:marker>
      </c:pivotFmt>
      <c:pivotFmt>
        <c:idx val="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6"/>
        <c:spPr>
          <a:solidFill>
            <a:schemeClr val="accent1"/>
          </a:solidFill>
          <a:ln w="28575" cap="rnd">
            <a:solidFill>
              <a:schemeClr val="accent1"/>
            </a:solidFill>
            <a:round/>
          </a:ln>
          <a:effectLst/>
        </c:spPr>
        <c:marker>
          <c:symbol val="circle"/>
          <c:size val="5"/>
          <c:spPr>
            <a:solidFill>
              <a:schemeClr val="accent1">
                <a:tint val="65000"/>
              </a:schemeClr>
            </a:solidFill>
            <a:ln w="9525">
              <a:solidFill>
                <a:schemeClr val="accent1">
                  <a:tint val="65000"/>
                </a:schemeClr>
              </a:solidFill>
            </a:ln>
            <a:effectLst/>
          </c:spPr>
        </c:marker>
      </c:pivotFmt>
      <c:pivotFmt>
        <c:idx val="7"/>
        <c:spPr>
          <a:solidFill>
            <a:schemeClr val="accent1"/>
          </a:solidFill>
          <a:ln w="28575" cap="rnd">
            <a:solidFill>
              <a:schemeClr val="accent1"/>
            </a:solidFill>
            <a:round/>
          </a:ln>
          <a:effectLst/>
        </c:spPr>
        <c:marker>
          <c:symbol val="circle"/>
          <c:size val="5"/>
          <c:spPr>
            <a:solidFill>
              <a:schemeClr val="accent1">
                <a:shade val="65000"/>
              </a:schemeClr>
            </a:solidFill>
            <a:ln w="9525">
              <a:solidFill>
                <a:schemeClr val="accent1">
                  <a:shade val="65000"/>
                </a:schemeClr>
              </a:solidFill>
            </a:ln>
            <a:effectLst/>
          </c:spPr>
        </c:marker>
      </c:pivotFmt>
      <c:pivotFmt>
        <c:idx val="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9"/>
        <c:spPr>
          <a:solidFill>
            <a:schemeClr val="accent1"/>
          </a:solidFill>
          <a:ln w="28575" cap="rnd">
            <a:solidFill>
              <a:schemeClr val="accent1"/>
            </a:solidFill>
            <a:round/>
          </a:ln>
          <a:effectLst/>
        </c:spPr>
        <c:marker>
          <c:symbol val="circle"/>
          <c:size val="5"/>
          <c:spPr>
            <a:solidFill>
              <a:schemeClr val="accent1">
                <a:tint val="65000"/>
              </a:schemeClr>
            </a:solidFill>
            <a:ln w="9525">
              <a:solidFill>
                <a:schemeClr val="accent1">
                  <a:tint val="65000"/>
                </a:schemeClr>
              </a:solidFill>
            </a:ln>
            <a:effectLst/>
          </c:spPr>
        </c:marker>
      </c:pivotFmt>
      <c:pivotFmt>
        <c:idx val="10"/>
        <c:spPr>
          <a:solidFill>
            <a:schemeClr val="accent1"/>
          </a:solidFill>
          <a:ln w="28575" cap="rnd">
            <a:solidFill>
              <a:schemeClr val="accent1"/>
            </a:solidFill>
            <a:round/>
          </a:ln>
          <a:effectLst/>
        </c:spPr>
        <c:marker>
          <c:symbol val="circle"/>
          <c:size val="5"/>
          <c:spPr>
            <a:solidFill>
              <a:schemeClr val="accent1">
                <a:shade val="65000"/>
              </a:schemeClr>
            </a:solidFill>
            <a:ln w="9525">
              <a:solidFill>
                <a:schemeClr val="accent1">
                  <a:shade val="65000"/>
                </a:schemeClr>
              </a:solidFill>
            </a:ln>
            <a:effectLst/>
          </c:spPr>
        </c:marker>
      </c:pivotFmt>
      <c:pivotFmt>
        <c:idx val="1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2"/>
        <c:spPr>
          <a:solidFill>
            <a:schemeClr val="accent1"/>
          </a:solidFill>
          <a:ln w="28575" cap="rnd">
            <a:solidFill>
              <a:schemeClr val="accent1"/>
            </a:solidFill>
            <a:round/>
          </a:ln>
          <a:effectLst/>
        </c:spPr>
        <c:marker>
          <c:symbol val="circle"/>
          <c:size val="5"/>
          <c:spPr>
            <a:solidFill>
              <a:schemeClr val="accent1">
                <a:tint val="65000"/>
              </a:schemeClr>
            </a:solidFill>
            <a:ln w="9525">
              <a:solidFill>
                <a:schemeClr val="accent1">
                  <a:tint val="65000"/>
                </a:schemeClr>
              </a:solidFill>
            </a:ln>
            <a:effectLst/>
          </c:spPr>
        </c:marker>
      </c:pivotFmt>
      <c:pivotFmt>
        <c:idx val="13"/>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4"/>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5"/>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6"/>
        <c:spPr>
          <a:ln w="28575" cap="rnd">
            <a:solidFill>
              <a:schemeClr val="accent1"/>
            </a:solidFill>
            <a:round/>
          </a:ln>
          <a:effectLst/>
        </c:spPr>
        <c:marker>
          <c:symbol val="circle"/>
          <c:size val="5"/>
          <c:spPr>
            <a:solidFill>
              <a:schemeClr val="accent1">
                <a:shade val="65000"/>
              </a:schemeClr>
            </a:solidFill>
            <a:ln w="9525">
              <a:solidFill>
                <a:schemeClr val="accent1">
                  <a:shade val="65000"/>
                </a:schemeClr>
              </a:solidFill>
            </a:ln>
            <a:effectLst/>
          </c:spPr>
        </c:marker>
      </c:pivotFmt>
      <c:pivotFmt>
        <c:idx val="17"/>
        <c:spPr>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8"/>
        <c:spPr>
          <a:ln w="28575" cap="rnd">
            <a:solidFill>
              <a:schemeClr val="accent1"/>
            </a:solidFill>
            <a:round/>
          </a:ln>
          <a:effectLst/>
        </c:spPr>
        <c:marker>
          <c:symbol val="circle"/>
          <c:size val="5"/>
          <c:spPr>
            <a:solidFill>
              <a:schemeClr val="accent1">
                <a:tint val="65000"/>
              </a:schemeClr>
            </a:solidFill>
            <a:ln w="9525">
              <a:solidFill>
                <a:schemeClr val="accent1">
                  <a:tint val="65000"/>
                </a:schemeClr>
              </a:solidFill>
            </a:ln>
            <a:effectLst/>
          </c:spPr>
        </c:marker>
      </c:pivotFmt>
    </c:pivotFmts>
    <c:plotArea>
      <c:layout>
        <c:manualLayout>
          <c:layoutTarget val="inner"/>
          <c:xMode val="edge"/>
          <c:yMode val="edge"/>
          <c:x val="0.10172472008751908"/>
          <c:y val="0.11636078431372548"/>
          <c:w val="0.71392876919544557"/>
          <c:h val="0.74880691678246103"/>
        </c:manualLayout>
      </c:layout>
      <c:lineChart>
        <c:grouping val="standard"/>
        <c:varyColors val="0"/>
        <c:ser>
          <c:idx val="0"/>
          <c:order val="0"/>
          <c:tx>
            <c:strRef>
              <c:f>verwijzingen!$M$8:$M$9</c:f>
              <c:strCache>
                <c:ptCount val="1"/>
                <c:pt idx="0">
                  <c:v>Reguliere verwijzing</c:v>
                </c:pt>
              </c:strCache>
            </c:strRef>
          </c:tx>
          <c:spPr>
            <a:ln w="28575" cap="rnd">
              <a:solidFill>
                <a:schemeClr val="accent1">
                  <a:shade val="65000"/>
                </a:schemeClr>
              </a:solidFill>
              <a:round/>
            </a:ln>
            <a:effectLst/>
          </c:spPr>
          <c:marker>
            <c:symbol val="circle"/>
            <c:size val="5"/>
            <c:spPr>
              <a:solidFill>
                <a:schemeClr val="accent1">
                  <a:shade val="65000"/>
                </a:schemeClr>
              </a:solidFill>
              <a:ln w="9525">
                <a:solidFill>
                  <a:schemeClr val="accent1">
                    <a:shade val="65000"/>
                  </a:schemeClr>
                </a:solidFill>
              </a:ln>
              <a:effectLst/>
            </c:spPr>
          </c:marker>
          <c:cat>
            <c:strRef>
              <c:f>verwijzingen!$L$10:$L$18</c:f>
              <c:strCache>
                <c:ptCount val="8"/>
                <c:pt idx="0">
                  <c:v>2012</c:v>
                </c:pt>
                <c:pt idx="1">
                  <c:v>2013</c:v>
                </c:pt>
                <c:pt idx="2">
                  <c:v>2014</c:v>
                </c:pt>
                <c:pt idx="3">
                  <c:v>2015</c:v>
                </c:pt>
                <c:pt idx="4">
                  <c:v>2016</c:v>
                </c:pt>
                <c:pt idx="5">
                  <c:v>2017</c:v>
                </c:pt>
                <c:pt idx="6">
                  <c:v>2018</c:v>
                </c:pt>
                <c:pt idx="7">
                  <c:v>2019</c:v>
                </c:pt>
              </c:strCache>
            </c:strRef>
          </c:cat>
          <c:val>
            <c:numRef>
              <c:f>verwijzingen!$M$10:$M$18</c:f>
              <c:numCache>
                <c:formatCode>General</c:formatCode>
                <c:ptCount val="8"/>
                <c:pt idx="0">
                  <c:v>58532</c:v>
                </c:pt>
                <c:pt idx="1">
                  <c:v>48952</c:v>
                </c:pt>
                <c:pt idx="2">
                  <c:v>40891</c:v>
                </c:pt>
                <c:pt idx="3">
                  <c:v>37025</c:v>
                </c:pt>
                <c:pt idx="4">
                  <c:v>35711</c:v>
                </c:pt>
                <c:pt idx="5">
                  <c:v>33704</c:v>
                </c:pt>
                <c:pt idx="6">
                  <c:v>33817</c:v>
                </c:pt>
                <c:pt idx="7">
                  <c:v>34853</c:v>
                </c:pt>
              </c:numCache>
            </c:numRef>
          </c:val>
          <c:smooth val="0"/>
          <c:extLst>
            <c:ext xmlns:c16="http://schemas.microsoft.com/office/drawing/2014/chart" uri="{C3380CC4-5D6E-409C-BE32-E72D297353CC}">
              <c16:uniqueId val="{00000000-9036-45DB-BC94-983511E4B302}"/>
            </c:ext>
          </c:extLst>
        </c:ser>
        <c:ser>
          <c:idx val="1"/>
          <c:order val="1"/>
          <c:tx>
            <c:strRef>
              <c:f>verwijzingen!$N$8:$N$9</c:f>
              <c:strCache>
                <c:ptCount val="1"/>
                <c:pt idx="0">
                  <c:v>Terugverwijzing</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verwijzingen!$L$10:$L$18</c:f>
              <c:strCache>
                <c:ptCount val="8"/>
                <c:pt idx="0">
                  <c:v>2012</c:v>
                </c:pt>
                <c:pt idx="1">
                  <c:v>2013</c:v>
                </c:pt>
                <c:pt idx="2">
                  <c:v>2014</c:v>
                </c:pt>
                <c:pt idx="3">
                  <c:v>2015</c:v>
                </c:pt>
                <c:pt idx="4">
                  <c:v>2016</c:v>
                </c:pt>
                <c:pt idx="5">
                  <c:v>2017</c:v>
                </c:pt>
                <c:pt idx="6">
                  <c:v>2018</c:v>
                </c:pt>
                <c:pt idx="7">
                  <c:v>2019</c:v>
                </c:pt>
              </c:strCache>
            </c:strRef>
          </c:cat>
          <c:val>
            <c:numRef>
              <c:f>verwijzingen!$N$10:$N$18</c:f>
              <c:numCache>
                <c:formatCode>General</c:formatCode>
                <c:ptCount val="8"/>
                <c:pt idx="0">
                  <c:v>46756</c:v>
                </c:pt>
                <c:pt idx="1">
                  <c:v>84118</c:v>
                </c:pt>
                <c:pt idx="2">
                  <c:v>89123</c:v>
                </c:pt>
                <c:pt idx="3">
                  <c:v>91177</c:v>
                </c:pt>
                <c:pt idx="4">
                  <c:v>93397</c:v>
                </c:pt>
                <c:pt idx="5">
                  <c:v>93081</c:v>
                </c:pt>
                <c:pt idx="6">
                  <c:v>87505</c:v>
                </c:pt>
                <c:pt idx="7">
                  <c:v>81195</c:v>
                </c:pt>
              </c:numCache>
            </c:numRef>
          </c:val>
          <c:smooth val="0"/>
          <c:extLst>
            <c:ext xmlns:c16="http://schemas.microsoft.com/office/drawing/2014/chart" uri="{C3380CC4-5D6E-409C-BE32-E72D297353CC}">
              <c16:uniqueId val="{00000001-9036-45DB-BC94-983511E4B302}"/>
            </c:ext>
          </c:extLst>
        </c:ser>
        <c:ser>
          <c:idx val="2"/>
          <c:order val="2"/>
          <c:tx>
            <c:strRef>
              <c:f>verwijzingen!$O$8:$O$9</c:f>
              <c:strCache>
                <c:ptCount val="1"/>
                <c:pt idx="0">
                  <c:v>Verwijzing naar advocatuur</c:v>
                </c:pt>
              </c:strCache>
            </c:strRef>
          </c:tx>
          <c:spPr>
            <a:ln w="28575" cap="rnd">
              <a:solidFill>
                <a:schemeClr val="accent1">
                  <a:tint val="65000"/>
                </a:schemeClr>
              </a:solidFill>
              <a:round/>
            </a:ln>
            <a:effectLst/>
          </c:spPr>
          <c:marker>
            <c:symbol val="circle"/>
            <c:size val="5"/>
            <c:spPr>
              <a:solidFill>
                <a:schemeClr val="accent1">
                  <a:tint val="65000"/>
                </a:schemeClr>
              </a:solidFill>
              <a:ln w="9525">
                <a:solidFill>
                  <a:schemeClr val="accent1">
                    <a:tint val="65000"/>
                  </a:schemeClr>
                </a:solidFill>
              </a:ln>
              <a:effectLst/>
            </c:spPr>
          </c:marker>
          <c:cat>
            <c:strRef>
              <c:f>verwijzingen!$L$10:$L$18</c:f>
              <c:strCache>
                <c:ptCount val="8"/>
                <c:pt idx="0">
                  <c:v>2012</c:v>
                </c:pt>
                <c:pt idx="1">
                  <c:v>2013</c:v>
                </c:pt>
                <c:pt idx="2">
                  <c:v>2014</c:v>
                </c:pt>
                <c:pt idx="3">
                  <c:v>2015</c:v>
                </c:pt>
                <c:pt idx="4">
                  <c:v>2016</c:v>
                </c:pt>
                <c:pt idx="5">
                  <c:v>2017</c:v>
                </c:pt>
                <c:pt idx="6">
                  <c:v>2018</c:v>
                </c:pt>
                <c:pt idx="7">
                  <c:v>2019</c:v>
                </c:pt>
              </c:strCache>
            </c:strRef>
          </c:cat>
          <c:val>
            <c:numRef>
              <c:f>verwijzingen!$O$10:$O$18</c:f>
              <c:numCache>
                <c:formatCode>General</c:formatCode>
                <c:ptCount val="8"/>
                <c:pt idx="0">
                  <c:v>105288</c:v>
                </c:pt>
                <c:pt idx="1">
                  <c:v>133070</c:v>
                </c:pt>
                <c:pt idx="2">
                  <c:v>130014</c:v>
                </c:pt>
                <c:pt idx="3">
                  <c:v>128202</c:v>
                </c:pt>
                <c:pt idx="4">
                  <c:v>129108</c:v>
                </c:pt>
                <c:pt idx="5">
                  <c:v>126785</c:v>
                </c:pt>
                <c:pt idx="6">
                  <c:v>121322</c:v>
                </c:pt>
                <c:pt idx="7">
                  <c:v>116048</c:v>
                </c:pt>
              </c:numCache>
            </c:numRef>
          </c:val>
          <c:smooth val="0"/>
          <c:extLst>
            <c:ext xmlns:c16="http://schemas.microsoft.com/office/drawing/2014/chart" uri="{C3380CC4-5D6E-409C-BE32-E72D297353CC}">
              <c16:uniqueId val="{00000002-9036-45DB-BC94-983511E4B302}"/>
            </c:ext>
          </c:extLst>
        </c:ser>
        <c:dLbls>
          <c:showLegendKey val="0"/>
          <c:showVal val="0"/>
          <c:showCatName val="0"/>
          <c:showSerName val="0"/>
          <c:showPercent val="0"/>
          <c:showBubbleSize val="0"/>
        </c:dLbls>
        <c:marker val="1"/>
        <c:smooth val="0"/>
        <c:axId val="481538480"/>
        <c:axId val="481539464"/>
      </c:lineChart>
      <c:catAx>
        <c:axId val="481538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81539464"/>
        <c:crosses val="autoZero"/>
        <c:auto val="1"/>
        <c:lblAlgn val="ctr"/>
        <c:lblOffset val="100"/>
        <c:noMultiLvlLbl val="0"/>
      </c:catAx>
      <c:valAx>
        <c:axId val="481539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81538480"/>
        <c:crosses val="autoZero"/>
        <c:crossBetween val="between"/>
      </c:valAx>
      <c:spPr>
        <a:noFill/>
        <a:ln>
          <a:noFill/>
        </a:ln>
        <a:effectLst/>
      </c:spPr>
    </c:plotArea>
    <c:legend>
      <c:legendPos val="r"/>
      <c:layout>
        <c:manualLayout>
          <c:xMode val="edge"/>
          <c:yMode val="edge"/>
          <c:x val="0.82251455274780194"/>
          <c:y val="0.17867531264474296"/>
          <c:w val="0.163763320322524"/>
          <c:h val="0.740878060830631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3"/>
    </mc:Choice>
    <mc:Fallback>
      <c:style val="3"/>
    </mc:Fallback>
  </mc:AlternateContent>
  <c:pivotSource>
    <c:name>[Cijfers en trends Gebruik en gebruikers eerstelijnsrechtshulp.xlsx]mediation(voorstellen) 2!Draaitabel4</c:name>
    <c:fmtId val="4"/>
  </c:pivotSource>
  <c:chart>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
        <c:idx val="2"/>
        <c:spPr>
          <a:solidFill>
            <a:schemeClr val="accent1"/>
          </a:solidFill>
          <a:ln w="28575" cap="rnd">
            <a:solidFill>
              <a:schemeClr val="accent1"/>
            </a:solidFill>
            <a:round/>
          </a:ln>
          <a:effectLst/>
        </c:spPr>
        <c:marker>
          <c:symbol val="none"/>
        </c:marker>
      </c:pivotFmt>
      <c:pivotFmt>
        <c:idx val="3"/>
        <c:spPr>
          <a:solidFill>
            <a:schemeClr val="accent1"/>
          </a:solidFill>
          <a:ln w="28575" cap="rnd">
            <a:solidFill>
              <a:schemeClr val="accent1"/>
            </a:solidFill>
            <a:round/>
          </a:ln>
          <a:effectLst/>
        </c:spPr>
        <c:marker>
          <c:symbol val="none"/>
        </c:marker>
      </c:pivotFmt>
      <c:pivotFmt>
        <c:idx val="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w="28575" cap="rnd">
            <a:solidFill>
              <a:schemeClr val="accent1"/>
            </a:solidFill>
            <a:round/>
          </a:ln>
          <a:effectLst/>
        </c:spPr>
        <c:marker>
          <c:symbol val="none"/>
        </c:marker>
      </c:pivotFmt>
      <c:pivotFmt>
        <c:idx val="15"/>
        <c:spPr>
          <a:solidFill>
            <a:schemeClr val="accent1"/>
          </a:solidFill>
          <a:ln w="28575" cap="rnd">
            <a:solidFill>
              <a:schemeClr val="accent1"/>
            </a:solidFill>
            <a:round/>
          </a:ln>
          <a:effectLst/>
        </c:spPr>
        <c:marker>
          <c:symbol val="none"/>
        </c:marker>
      </c:pivotFmt>
      <c:pivotFmt>
        <c:idx val="16"/>
        <c:spPr>
          <a:solidFill>
            <a:schemeClr val="accent1"/>
          </a:solidFill>
          <a:ln w="28575" cap="rnd">
            <a:solidFill>
              <a:schemeClr val="accent1"/>
            </a:solidFill>
            <a:round/>
          </a:ln>
          <a:effectLst/>
        </c:spPr>
        <c:marker>
          <c:symbol val="none"/>
        </c:marker>
      </c:pivotFmt>
      <c:pivotFmt>
        <c:idx val="17"/>
        <c:spPr>
          <a:solidFill>
            <a:schemeClr val="accent1"/>
          </a:solidFill>
          <a:ln w="28575" cap="rnd">
            <a:solidFill>
              <a:schemeClr val="accent1"/>
            </a:solidFill>
            <a:round/>
          </a:ln>
          <a:effectLst/>
        </c:spPr>
        <c:marker>
          <c:symbol val="none"/>
        </c:marker>
      </c:pivotFmt>
      <c:pivotFmt>
        <c:idx val="18"/>
        <c:spPr>
          <a:ln w="28575" cap="rnd">
            <a:solidFill>
              <a:schemeClr val="accent1"/>
            </a:solidFill>
            <a:round/>
          </a:ln>
          <a:effectLst/>
        </c:spPr>
        <c:marker>
          <c:symbol val="none"/>
        </c:marker>
      </c:pivotFmt>
      <c:pivotFmt>
        <c:idx val="19"/>
        <c:spPr>
          <a:ln w="28575" cap="rnd">
            <a:solidFill>
              <a:schemeClr val="accent1"/>
            </a:solidFill>
            <a:round/>
          </a:ln>
          <a:effectLst/>
        </c:spPr>
        <c:marker>
          <c:symbol val="none"/>
        </c:marker>
      </c:pivotFmt>
    </c:pivotFmts>
    <c:plotArea>
      <c:layout/>
      <c:lineChart>
        <c:grouping val="standard"/>
        <c:varyColors val="0"/>
        <c:ser>
          <c:idx val="0"/>
          <c:order val="0"/>
          <c:tx>
            <c:strRef>
              <c:f>'mediation(voorstellen) 2'!$C$26</c:f>
              <c:strCache>
                <c:ptCount val="1"/>
                <c:pt idx="0">
                  <c:v>Som van Voorstel tot mediation aan wederpartij </c:v>
                </c:pt>
              </c:strCache>
            </c:strRef>
          </c:tx>
          <c:spPr>
            <a:ln w="28575" cap="rnd">
              <a:solidFill>
                <a:schemeClr val="accent1">
                  <a:shade val="76000"/>
                </a:schemeClr>
              </a:solidFill>
              <a:round/>
            </a:ln>
            <a:effectLst/>
          </c:spPr>
          <c:marker>
            <c:symbol val="none"/>
          </c:marker>
          <c:cat>
            <c:strRef>
              <c:f>'mediation(voorstellen) 2'!$B$27:$B$40</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strCache>
            </c:strRef>
          </c:cat>
          <c:val>
            <c:numRef>
              <c:f>'mediation(voorstellen) 2'!$C$27:$C$40</c:f>
              <c:numCache>
                <c:formatCode>General</c:formatCode>
                <c:ptCount val="13"/>
                <c:pt idx="0">
                  <c:v>3372</c:v>
                </c:pt>
                <c:pt idx="1">
                  <c:v>4242</c:v>
                </c:pt>
                <c:pt idx="2">
                  <c:v>4564</c:v>
                </c:pt>
                <c:pt idx="3">
                  <c:v>3545</c:v>
                </c:pt>
                <c:pt idx="4">
                  <c:v>3777</c:v>
                </c:pt>
                <c:pt idx="5">
                  <c:v>3781</c:v>
                </c:pt>
                <c:pt idx="6">
                  <c:v>3768</c:v>
                </c:pt>
                <c:pt idx="7">
                  <c:v>3695</c:v>
                </c:pt>
                <c:pt idx="8">
                  <c:v>2537</c:v>
                </c:pt>
                <c:pt idx="9">
                  <c:v>2174</c:v>
                </c:pt>
                <c:pt idx="10">
                  <c:v>2057</c:v>
                </c:pt>
                <c:pt idx="11">
                  <c:v>1874</c:v>
                </c:pt>
                <c:pt idx="12">
                  <c:v>1403</c:v>
                </c:pt>
              </c:numCache>
            </c:numRef>
          </c:val>
          <c:smooth val="0"/>
          <c:extLst>
            <c:ext xmlns:c16="http://schemas.microsoft.com/office/drawing/2014/chart" uri="{C3380CC4-5D6E-409C-BE32-E72D297353CC}">
              <c16:uniqueId val="{00000004-55CC-4F57-9357-6F571F1F4695}"/>
            </c:ext>
          </c:extLst>
        </c:ser>
        <c:ser>
          <c:idx val="1"/>
          <c:order val="1"/>
          <c:tx>
            <c:strRef>
              <c:f>'mediation(voorstellen) 2'!$D$26</c:f>
              <c:strCache>
                <c:ptCount val="1"/>
                <c:pt idx="0">
                  <c:v>Som van RvR-geregistreerd</c:v>
                </c:pt>
              </c:strCache>
            </c:strRef>
          </c:tx>
          <c:spPr>
            <a:ln w="28575" cap="rnd">
              <a:solidFill>
                <a:schemeClr val="accent1">
                  <a:tint val="77000"/>
                </a:schemeClr>
              </a:solidFill>
              <a:round/>
            </a:ln>
            <a:effectLst/>
          </c:spPr>
          <c:marker>
            <c:symbol val="none"/>
          </c:marker>
          <c:cat>
            <c:strRef>
              <c:f>'mediation(voorstellen) 2'!$B$27:$B$40</c:f>
              <c:strCach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strCache>
            </c:strRef>
          </c:cat>
          <c:val>
            <c:numRef>
              <c:f>'mediation(voorstellen) 2'!$D$27:$D$40</c:f>
              <c:numCache>
                <c:formatCode>General</c:formatCode>
                <c:ptCount val="13"/>
                <c:pt idx="0">
                  <c:v>1538</c:v>
                </c:pt>
                <c:pt idx="1">
                  <c:v>2349</c:v>
                </c:pt>
                <c:pt idx="2">
                  <c:v>2664</c:v>
                </c:pt>
                <c:pt idx="3">
                  <c:v>2271</c:v>
                </c:pt>
                <c:pt idx="4">
                  <c:v>2346</c:v>
                </c:pt>
                <c:pt idx="5">
                  <c:v>2552</c:v>
                </c:pt>
                <c:pt idx="6">
                  <c:v>2721</c:v>
                </c:pt>
                <c:pt idx="7">
                  <c:v>2768</c:v>
                </c:pt>
                <c:pt idx="8">
                  <c:v>1948</c:v>
                </c:pt>
                <c:pt idx="9">
                  <c:v>1658</c:v>
                </c:pt>
                <c:pt idx="10">
                  <c:v>1576</c:v>
                </c:pt>
                <c:pt idx="11">
                  <c:v>1362</c:v>
                </c:pt>
                <c:pt idx="12">
                  <c:v>1014</c:v>
                </c:pt>
              </c:numCache>
            </c:numRef>
          </c:val>
          <c:smooth val="0"/>
          <c:extLst>
            <c:ext xmlns:c16="http://schemas.microsoft.com/office/drawing/2014/chart" uri="{C3380CC4-5D6E-409C-BE32-E72D297353CC}">
              <c16:uniqueId val="{00000005-55CC-4F57-9357-6F571F1F4695}"/>
            </c:ext>
          </c:extLst>
        </c:ser>
        <c:dLbls>
          <c:showLegendKey val="0"/>
          <c:showVal val="0"/>
          <c:showCatName val="0"/>
          <c:showSerName val="0"/>
          <c:showPercent val="0"/>
          <c:showBubbleSize val="0"/>
        </c:dLbls>
        <c:smooth val="0"/>
        <c:axId val="490241688"/>
        <c:axId val="490238736"/>
      </c:lineChart>
      <c:catAx>
        <c:axId val="490241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90238736"/>
        <c:crosses val="autoZero"/>
        <c:auto val="1"/>
        <c:lblAlgn val="ctr"/>
        <c:lblOffset val="100"/>
        <c:noMultiLvlLbl val="0"/>
      </c:catAx>
      <c:valAx>
        <c:axId val="490238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9024168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581025</xdr:colOff>
      <xdr:row>1</xdr:row>
      <xdr:rowOff>9525</xdr:rowOff>
    </xdr:from>
    <xdr:to>
      <xdr:col>4</xdr:col>
      <xdr:colOff>561975</xdr:colOff>
      <xdr:row>4</xdr:row>
      <xdr:rowOff>104775</xdr:rowOff>
    </xdr:to>
    <xdr:pic>
      <xdr:nvPicPr>
        <xdr:cNvPr id="3" name="Afbeelding 2"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200025"/>
          <a:ext cx="4991100" cy="666750"/>
        </a:xfrm>
        <a:prstGeom prst="rect">
          <a:avLst/>
        </a:prstGeom>
        <a:blipFill>
          <a:blip xmlns:r="http://schemas.openxmlformats.org/officeDocument/2006/relationships" r:embed="rId2"/>
          <a:tile tx="0" ty="0" sx="100000" sy="100000" flip="none" algn="tl"/>
        </a:blip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5</xdr:col>
      <xdr:colOff>247650</xdr:colOff>
      <xdr:row>1</xdr:row>
      <xdr:rowOff>66675</xdr:rowOff>
    </xdr:from>
    <xdr:to>
      <xdr:col>14</xdr:col>
      <xdr:colOff>104775</xdr:colOff>
      <xdr:row>4</xdr:row>
      <xdr:rowOff>161925</xdr:rowOff>
    </xdr:to>
    <xdr:pic>
      <xdr:nvPicPr>
        <xdr:cNvPr id="2" name="Afbeelding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725" y="257175"/>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twoCellAnchor>
    <xdr:from>
      <xdr:col>4</xdr:col>
      <xdr:colOff>9525</xdr:colOff>
      <xdr:row>6</xdr:row>
      <xdr:rowOff>0</xdr:rowOff>
    </xdr:from>
    <xdr:to>
      <xdr:col>17</xdr:col>
      <xdr:colOff>366713</xdr:colOff>
      <xdr:row>26</xdr:row>
      <xdr:rowOff>57150</xdr:rowOff>
    </xdr:to>
    <xdr:graphicFrame macro="">
      <xdr:nvGraphicFramePr>
        <xdr:cNvPr id="6"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485775</xdr:colOff>
      <xdr:row>7</xdr:row>
      <xdr:rowOff>171450</xdr:rowOff>
    </xdr:from>
    <xdr:to>
      <xdr:col>13</xdr:col>
      <xdr:colOff>104775</xdr:colOff>
      <xdr:row>29</xdr:row>
      <xdr:rowOff>95250</xdr:rowOff>
    </xdr:to>
    <xdr:graphicFrame macro="">
      <xdr:nvGraphicFramePr>
        <xdr:cNvPr id="3"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1</xdr:row>
      <xdr:rowOff>0</xdr:rowOff>
    </xdr:from>
    <xdr:to>
      <xdr:col>4</xdr:col>
      <xdr:colOff>590550</xdr:colOff>
      <xdr:row>4</xdr:row>
      <xdr:rowOff>95250</xdr:rowOff>
    </xdr:to>
    <xdr:pic>
      <xdr:nvPicPr>
        <xdr:cNvPr id="4" name="Afbeelding 3"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90500"/>
          <a:ext cx="4686300" cy="666750"/>
        </a:xfrm>
        <a:prstGeom prst="rect">
          <a:avLst/>
        </a:prstGeom>
        <a:blipFill>
          <a:blip xmlns:r="http://schemas.openxmlformats.org/officeDocument/2006/relationships" r:embed="rId3"/>
          <a:tile tx="0" ty="0" sx="100000" sy="100000" flip="none" algn="tl"/>
        </a:blip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8</xdr:col>
      <xdr:colOff>57150</xdr:colOff>
      <xdr:row>4</xdr:row>
      <xdr:rowOff>95250</xdr:rowOff>
    </xdr:to>
    <xdr:pic>
      <xdr:nvPicPr>
        <xdr:cNvPr id="2" name="Afbeelding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609600</xdr:colOff>
      <xdr:row>1</xdr:row>
      <xdr:rowOff>9525</xdr:rowOff>
    </xdr:from>
    <xdr:to>
      <xdr:col>25</xdr:col>
      <xdr:colOff>400050</xdr:colOff>
      <xdr:row>4</xdr:row>
      <xdr:rowOff>104775</xdr:rowOff>
    </xdr:to>
    <xdr:pic>
      <xdr:nvPicPr>
        <xdr:cNvPr id="2" name="Afbeelding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200025"/>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twoCellAnchor>
    <xdr:from>
      <xdr:col>18</xdr:col>
      <xdr:colOff>600075</xdr:colOff>
      <xdr:row>6</xdr:row>
      <xdr:rowOff>19049</xdr:rowOff>
    </xdr:from>
    <xdr:to>
      <xdr:col>29</xdr:col>
      <xdr:colOff>219075</xdr:colOff>
      <xdr:row>30</xdr:row>
      <xdr:rowOff>123824</xdr:rowOff>
    </xdr:to>
    <xdr:graphicFrame macro="">
      <xdr:nvGraphicFramePr>
        <xdr:cNvPr id="8" name="Grafie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0</xdr:colOff>
      <xdr:row>1</xdr:row>
      <xdr:rowOff>38100</xdr:rowOff>
    </xdr:from>
    <xdr:to>
      <xdr:col>5</xdr:col>
      <xdr:colOff>352425</xdr:colOff>
      <xdr:row>4</xdr:row>
      <xdr:rowOff>133350</xdr:rowOff>
    </xdr:to>
    <xdr:pic>
      <xdr:nvPicPr>
        <xdr:cNvPr id="2" name="Afbeelding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28600"/>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0</xdr:colOff>
      <xdr:row>1</xdr:row>
      <xdr:rowOff>38100</xdr:rowOff>
    </xdr:from>
    <xdr:to>
      <xdr:col>7</xdr:col>
      <xdr:colOff>76200</xdr:colOff>
      <xdr:row>4</xdr:row>
      <xdr:rowOff>133350</xdr:rowOff>
    </xdr:to>
    <xdr:pic>
      <xdr:nvPicPr>
        <xdr:cNvPr id="2" name="Afbeelding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28600"/>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twoCellAnchor>
    <xdr:from>
      <xdr:col>25</xdr:col>
      <xdr:colOff>257173</xdr:colOff>
      <xdr:row>6</xdr:row>
      <xdr:rowOff>85723</xdr:rowOff>
    </xdr:from>
    <xdr:to>
      <xdr:col>37</xdr:col>
      <xdr:colOff>304799</xdr:colOff>
      <xdr:row>32</xdr:row>
      <xdr:rowOff>171449</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0</xdr:colOff>
      <xdr:row>1</xdr:row>
      <xdr:rowOff>38100</xdr:rowOff>
    </xdr:from>
    <xdr:to>
      <xdr:col>18</xdr:col>
      <xdr:colOff>142875</xdr:colOff>
      <xdr:row>4</xdr:row>
      <xdr:rowOff>133350</xdr:rowOff>
    </xdr:to>
    <xdr:pic>
      <xdr:nvPicPr>
        <xdr:cNvPr id="2" name="Afbeelding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28600"/>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twoCellAnchor>
    <xdr:from>
      <xdr:col>18</xdr:col>
      <xdr:colOff>276224</xdr:colOff>
      <xdr:row>6</xdr:row>
      <xdr:rowOff>9525</xdr:rowOff>
    </xdr:from>
    <xdr:to>
      <xdr:col>27</xdr:col>
      <xdr:colOff>571499</xdr:colOff>
      <xdr:row>24</xdr:row>
      <xdr:rowOff>114300</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0</xdr:colOff>
      <xdr:row>1</xdr:row>
      <xdr:rowOff>38100</xdr:rowOff>
    </xdr:from>
    <xdr:to>
      <xdr:col>5</xdr:col>
      <xdr:colOff>219075</xdr:colOff>
      <xdr:row>4</xdr:row>
      <xdr:rowOff>133350</xdr:rowOff>
    </xdr:to>
    <xdr:pic>
      <xdr:nvPicPr>
        <xdr:cNvPr id="2" name="Afbeelding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28600"/>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1</xdr:col>
      <xdr:colOff>0</xdr:colOff>
      <xdr:row>1</xdr:row>
      <xdr:rowOff>38100</xdr:rowOff>
    </xdr:from>
    <xdr:to>
      <xdr:col>6</xdr:col>
      <xdr:colOff>419100</xdr:colOff>
      <xdr:row>4</xdr:row>
      <xdr:rowOff>133350</xdr:rowOff>
    </xdr:to>
    <xdr:pic>
      <xdr:nvPicPr>
        <xdr:cNvPr id="2" name="Afbeelding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28600"/>
          <a:ext cx="4686300" cy="666750"/>
        </a:xfrm>
        <a:prstGeom prst="rect">
          <a:avLst/>
        </a:prstGeom>
        <a:blipFill>
          <a:blip xmlns:r="http://schemas.openxmlformats.org/officeDocument/2006/relationships" r:embed="rId2"/>
          <a:tile tx="0" ty="0" sx="100000" sy="100000" flip="none" algn="tl"/>
        </a:blip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Mirjam van Gammeren-Zoeteweij" refreshedDate="43906.509134375003" createdVersion="6" refreshedVersion="6" minRefreshableVersion="3" recordCount="13">
  <cacheSource type="worksheet">
    <worksheetSource ref="B9:D22" sheet="mediation(voorstellen) 1"/>
  </cacheSource>
  <cacheFields count="3">
    <cacheField name="Jaar" numFmtId="0">
      <sharedItems containsSemiMixedTypes="0" containsString="0" containsNumber="1" containsInteger="1" minValue="2007" maxValue="2019" count="13">
        <n v="2007"/>
        <n v="2008"/>
        <n v="2009"/>
        <n v="2010"/>
        <n v="2011"/>
        <n v="2012"/>
        <n v="2013"/>
        <n v="2014"/>
        <n v="2015"/>
        <n v="2016"/>
        <n v="2017"/>
        <n v="2018"/>
        <n v="2019"/>
      </sharedItems>
    </cacheField>
    <cacheField name="Voorstel tot mediation aan wederpartij " numFmtId="3">
      <sharedItems containsSemiMixedTypes="0" containsString="0" containsNumber="1" containsInteger="1" minValue="1403" maxValue="4564" count="13">
        <n v="3372"/>
        <n v="4242"/>
        <n v="4564"/>
        <n v="3545"/>
        <n v="3777"/>
        <n v="3781"/>
        <n v="3768"/>
        <n v="3695"/>
        <n v="2537"/>
        <n v="2174"/>
        <n v="2057"/>
        <n v="1874"/>
        <n v="1403"/>
      </sharedItems>
    </cacheField>
    <cacheField name="RvR-geregistreerd" numFmtId="3">
      <sharedItems containsSemiMixedTypes="0" containsString="0" containsNumber="1" containsInteger="1" minValue="1014" maxValue="2768" count="13">
        <n v="1538"/>
        <n v="2349"/>
        <n v="2664"/>
        <n v="2271"/>
        <n v="2346"/>
        <n v="2552"/>
        <n v="2721"/>
        <n v="2768"/>
        <n v="1948"/>
        <n v="1658"/>
        <n v="1576"/>
        <n v="1362"/>
        <n v="1014"/>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irjam van Gammeren-Zoeteweij" refreshedDate="44018.826096180557" createdVersion="6" refreshedVersion="6" minRefreshableVersion="3" recordCount="64">
  <cacheSource type="worksheet">
    <worksheetSource ref="B8:D72" sheet="klantact x kanaal 2"/>
  </cacheSource>
  <cacheFields count="3">
    <cacheField name="Jaar " numFmtId="0">
      <sharedItems containsSemiMixedTypes="0" containsString="0" containsNumber="1" containsInteger="1" minValue="2012" maxValue="2019" count="8">
        <n v="2012"/>
        <n v="2013"/>
        <n v="2014"/>
        <n v="2015"/>
        <n v="2016"/>
        <n v="2017"/>
        <n v="2018"/>
        <n v="2019"/>
      </sharedItems>
    </cacheField>
    <cacheField name="Contactkanaal" numFmtId="0">
      <sharedItems count="8">
        <s v="Telefoon 0900"/>
        <s v="Balie"/>
        <s v="Spreekuur"/>
        <s v="E-mail"/>
        <s v="Chat"/>
        <s v="Telefoon overig"/>
        <s v="Overleg wederpartij"/>
        <s v="Uitzoekwerk"/>
      </sharedItems>
    </cacheField>
    <cacheField name="Aantal" numFmtId="0">
      <sharedItems containsSemiMixedTypes="0" containsString="0" containsNumber="1" containsInteger="1" minValue="0" maxValue="437944"/>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irjam van Gammeren-Zoeteweij" refreshedDate="44018.831198726853" createdVersion="6" refreshedVersion="6" minRefreshableVersion="3" recordCount="48">
  <cacheSource type="worksheet">
    <worksheetSource ref="L8:N56" sheet="product x jaar"/>
  </cacheSource>
  <cacheFields count="3">
    <cacheField name="Jaar" numFmtId="0">
      <sharedItems containsSemiMixedTypes="0" containsString="0" containsNumber="1" containsInteger="1" minValue="2012" maxValue="2019" count="8">
        <n v="2012"/>
        <n v="2013"/>
        <n v="2014"/>
        <n v="2015"/>
        <n v="2016"/>
        <n v="2017"/>
        <n v="2018"/>
        <n v="2019"/>
      </sharedItems>
    </cacheField>
    <cacheField name="Aantal" numFmtId="3">
      <sharedItems containsSemiMixedTypes="0" containsString="0" containsNumber="1" containsInteger="1" minValue="473" maxValue="915634"/>
    </cacheField>
    <cacheField name="Producten voortkomend uit klantactiviteiten" numFmtId="0">
      <sharedItems count="7">
        <s v="Verstrekken van informatie"/>
        <s v="Maken van een afspraak voor het spreekuur"/>
        <s v="Reguliere verwijzing naar advocaat "/>
        <s v="Terugverwijzing naar advocaat"/>
        <s v="Verwijzing naar ketenpartner "/>
        <s v="Verwijzing naar mediator "/>
        <s v="Terug-verwijzing naar advocaat" u="1"/>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Mirjam van Gammeren-Zoeteweij" refreshedDate="44018.832437268517" createdVersion="6" refreshedVersion="6" minRefreshableVersion="3" recordCount="24">
  <cacheSource type="worksheet">
    <worksheetSource ref="H8:J32" sheet="verwijzingen"/>
  </cacheSource>
  <cacheFields count="3">
    <cacheField name="Jaar" numFmtId="0">
      <sharedItems containsSemiMixedTypes="0" containsString="0" containsNumber="1" containsInteger="1" minValue="2012" maxValue="2019" count="8">
        <n v="2012"/>
        <n v="2013"/>
        <n v="2014"/>
        <n v="2015"/>
        <n v="2016"/>
        <n v="2017"/>
        <n v="2018"/>
        <n v="2019"/>
      </sharedItems>
    </cacheField>
    <cacheField name="Verwijzing" numFmtId="0">
      <sharedItems count="3">
        <s v="Verwijzing naar advocatuur"/>
        <s v="Terugverwijzing"/>
        <s v="Reguliere verwijzing"/>
      </sharedItems>
    </cacheField>
    <cacheField name="Aantal" numFmtId="3">
      <sharedItems containsSemiMixedTypes="0" containsString="0" containsNumber="1" containsInteger="1" minValue="33704" maxValue="13307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
  <r>
    <x v="0"/>
    <x v="0"/>
    <x v="0"/>
  </r>
  <r>
    <x v="1"/>
    <x v="1"/>
    <x v="1"/>
  </r>
  <r>
    <x v="2"/>
    <x v="2"/>
    <x v="2"/>
  </r>
  <r>
    <x v="3"/>
    <x v="3"/>
    <x v="3"/>
  </r>
  <r>
    <x v="4"/>
    <x v="4"/>
    <x v="4"/>
  </r>
  <r>
    <x v="5"/>
    <x v="5"/>
    <x v="5"/>
  </r>
  <r>
    <x v="6"/>
    <x v="6"/>
    <x v="6"/>
  </r>
  <r>
    <x v="7"/>
    <x v="7"/>
    <x v="7"/>
  </r>
  <r>
    <x v="8"/>
    <x v="8"/>
    <x v="8"/>
  </r>
  <r>
    <x v="9"/>
    <x v="9"/>
    <x v="9"/>
  </r>
  <r>
    <x v="10"/>
    <x v="10"/>
    <x v="10"/>
  </r>
  <r>
    <x v="11"/>
    <x v="11"/>
    <x v="11"/>
  </r>
  <r>
    <x v="12"/>
    <x v="12"/>
    <x v="12"/>
  </r>
</pivotCacheRecords>
</file>

<file path=xl/pivotCache/pivotCacheRecords2.xml><?xml version="1.0" encoding="utf-8"?>
<pivotCacheRecords xmlns="http://schemas.openxmlformats.org/spreadsheetml/2006/main" xmlns:r="http://schemas.openxmlformats.org/officeDocument/2006/relationships" count="64">
  <r>
    <x v="0"/>
    <x v="0"/>
    <n v="379152"/>
  </r>
  <r>
    <x v="1"/>
    <x v="0"/>
    <n v="437944"/>
  </r>
  <r>
    <x v="2"/>
    <x v="0"/>
    <n v="375184"/>
  </r>
  <r>
    <x v="3"/>
    <x v="0"/>
    <n v="369316"/>
  </r>
  <r>
    <x v="4"/>
    <x v="0"/>
    <n v="428781"/>
  </r>
  <r>
    <x v="5"/>
    <x v="0"/>
    <n v="395063"/>
  </r>
  <r>
    <x v="6"/>
    <x v="0"/>
    <n v="408791"/>
  </r>
  <r>
    <x v="0"/>
    <x v="1"/>
    <n v="270568"/>
  </r>
  <r>
    <x v="1"/>
    <x v="1"/>
    <n v="297884"/>
  </r>
  <r>
    <x v="2"/>
    <x v="1"/>
    <n v="275868"/>
  </r>
  <r>
    <x v="3"/>
    <x v="1"/>
    <n v="119746"/>
  </r>
  <r>
    <x v="4"/>
    <x v="1"/>
    <n v="85099"/>
  </r>
  <r>
    <x v="5"/>
    <x v="1"/>
    <n v="92074"/>
  </r>
  <r>
    <x v="6"/>
    <x v="1"/>
    <n v="92271"/>
  </r>
  <r>
    <x v="0"/>
    <x v="2"/>
    <n v="63622"/>
  </r>
  <r>
    <x v="1"/>
    <x v="2"/>
    <n v="63259"/>
  </r>
  <r>
    <x v="2"/>
    <x v="2"/>
    <n v="48697"/>
  </r>
  <r>
    <x v="3"/>
    <x v="2"/>
    <n v="50838"/>
  </r>
  <r>
    <x v="4"/>
    <x v="2"/>
    <n v="53112"/>
  </r>
  <r>
    <x v="5"/>
    <x v="2"/>
    <n v="47163"/>
  </r>
  <r>
    <x v="6"/>
    <x v="2"/>
    <n v="41717"/>
  </r>
  <r>
    <x v="0"/>
    <x v="3"/>
    <n v="26477"/>
  </r>
  <r>
    <x v="1"/>
    <x v="3"/>
    <n v="30848"/>
  </r>
  <r>
    <x v="2"/>
    <x v="3"/>
    <n v="34784"/>
  </r>
  <r>
    <x v="3"/>
    <x v="3"/>
    <n v="30601"/>
  </r>
  <r>
    <x v="4"/>
    <x v="3"/>
    <n v="37032"/>
  </r>
  <r>
    <x v="5"/>
    <x v="3"/>
    <n v="70843"/>
  </r>
  <r>
    <x v="6"/>
    <x v="3"/>
    <n v="62652"/>
  </r>
  <r>
    <x v="0"/>
    <x v="4"/>
    <n v="10218"/>
  </r>
  <r>
    <x v="1"/>
    <x v="4"/>
    <n v="10632"/>
  </r>
  <r>
    <x v="2"/>
    <x v="4"/>
    <n v="10248"/>
  </r>
  <r>
    <x v="3"/>
    <x v="4"/>
    <n v="7"/>
  </r>
  <r>
    <x v="4"/>
    <x v="4"/>
    <n v="0"/>
  </r>
  <r>
    <x v="5"/>
    <x v="4"/>
    <n v="0"/>
  </r>
  <r>
    <x v="6"/>
    <x v="4"/>
    <n v="0"/>
  </r>
  <r>
    <x v="0"/>
    <x v="5"/>
    <n v="25100"/>
  </r>
  <r>
    <x v="1"/>
    <x v="5"/>
    <n v="24646"/>
  </r>
  <r>
    <x v="2"/>
    <x v="5"/>
    <n v="20723"/>
  </r>
  <r>
    <x v="3"/>
    <x v="5"/>
    <n v="14408"/>
  </r>
  <r>
    <x v="4"/>
    <x v="5"/>
    <n v="16226"/>
  </r>
  <r>
    <x v="5"/>
    <x v="5"/>
    <n v="14928"/>
  </r>
  <r>
    <x v="6"/>
    <x v="5"/>
    <n v="13824"/>
  </r>
  <r>
    <x v="0"/>
    <x v="6"/>
    <n v="4318"/>
  </r>
  <r>
    <x v="1"/>
    <x v="6"/>
    <n v="4102"/>
  </r>
  <r>
    <x v="2"/>
    <x v="6"/>
    <n v="3721"/>
  </r>
  <r>
    <x v="3"/>
    <x v="6"/>
    <n v="2409"/>
  </r>
  <r>
    <x v="4"/>
    <x v="6"/>
    <n v="553"/>
  </r>
  <r>
    <x v="5"/>
    <x v="6"/>
    <n v="0"/>
  </r>
  <r>
    <x v="6"/>
    <x v="6"/>
    <n v="0"/>
  </r>
  <r>
    <x v="0"/>
    <x v="7"/>
    <n v="79459"/>
  </r>
  <r>
    <x v="1"/>
    <x v="7"/>
    <n v="108952"/>
  </r>
  <r>
    <x v="2"/>
    <x v="7"/>
    <n v="104008"/>
  </r>
  <r>
    <x v="3"/>
    <x v="7"/>
    <n v="94668"/>
  </r>
  <r>
    <x v="4"/>
    <x v="7"/>
    <n v="113097"/>
  </r>
  <r>
    <x v="5"/>
    <x v="7"/>
    <n v="117512"/>
  </r>
  <r>
    <x v="6"/>
    <x v="7"/>
    <n v="120587"/>
  </r>
  <r>
    <x v="7"/>
    <x v="0"/>
    <n v="387925"/>
  </r>
  <r>
    <x v="7"/>
    <x v="1"/>
    <n v="107286"/>
  </r>
  <r>
    <x v="7"/>
    <x v="2"/>
    <n v="37192"/>
  </r>
  <r>
    <x v="7"/>
    <x v="3"/>
    <n v="68176"/>
  </r>
  <r>
    <x v="7"/>
    <x v="4"/>
    <n v="0"/>
  </r>
  <r>
    <x v="7"/>
    <x v="5"/>
    <n v="11931"/>
  </r>
  <r>
    <x v="7"/>
    <x v="6"/>
    <n v="0"/>
  </r>
  <r>
    <x v="7"/>
    <x v="7"/>
    <n v="111196"/>
  </r>
</pivotCacheRecords>
</file>

<file path=xl/pivotCache/pivotCacheRecords3.xml><?xml version="1.0" encoding="utf-8"?>
<pivotCacheRecords xmlns="http://schemas.openxmlformats.org/spreadsheetml/2006/main" xmlns:r="http://schemas.openxmlformats.org/officeDocument/2006/relationships" count="48">
  <r>
    <x v="0"/>
    <n v="789389"/>
    <x v="0"/>
  </r>
  <r>
    <x v="1"/>
    <n v="915634"/>
    <x v="0"/>
  </r>
  <r>
    <x v="2"/>
    <n v="822243"/>
    <x v="0"/>
  </r>
  <r>
    <x v="3"/>
    <n v="626116"/>
    <x v="0"/>
  </r>
  <r>
    <x v="4"/>
    <n v="677276"/>
    <x v="0"/>
  </r>
  <r>
    <x v="5"/>
    <n v="680352"/>
    <x v="0"/>
  </r>
  <r>
    <x v="6"/>
    <n v="677968"/>
    <x v="0"/>
  </r>
  <r>
    <x v="0"/>
    <n v="60257"/>
    <x v="1"/>
  </r>
  <r>
    <x v="1"/>
    <n v="61873"/>
    <x v="1"/>
  </r>
  <r>
    <x v="2"/>
    <n v="48492"/>
    <x v="1"/>
  </r>
  <r>
    <x v="3"/>
    <n v="56263"/>
    <x v="1"/>
  </r>
  <r>
    <x v="4"/>
    <n v="59907"/>
    <x v="1"/>
  </r>
  <r>
    <x v="5"/>
    <n v="51800"/>
    <x v="1"/>
  </r>
  <r>
    <x v="6"/>
    <n v="45442"/>
    <x v="1"/>
  </r>
  <r>
    <x v="0"/>
    <n v="58532"/>
    <x v="2"/>
  </r>
  <r>
    <x v="1"/>
    <n v="48952"/>
    <x v="2"/>
  </r>
  <r>
    <x v="2"/>
    <n v="40891"/>
    <x v="2"/>
  </r>
  <r>
    <x v="3"/>
    <n v="37025"/>
    <x v="2"/>
  </r>
  <r>
    <x v="4"/>
    <n v="35711"/>
    <x v="2"/>
  </r>
  <r>
    <x v="5"/>
    <n v="33704"/>
    <x v="2"/>
  </r>
  <r>
    <x v="6"/>
    <n v="33817"/>
    <x v="2"/>
  </r>
  <r>
    <x v="0"/>
    <n v="46756"/>
    <x v="3"/>
  </r>
  <r>
    <x v="1"/>
    <n v="84118"/>
    <x v="3"/>
  </r>
  <r>
    <x v="2"/>
    <n v="89123"/>
    <x v="3"/>
  </r>
  <r>
    <x v="3"/>
    <n v="91177"/>
    <x v="3"/>
  </r>
  <r>
    <x v="4"/>
    <n v="93397"/>
    <x v="3"/>
  </r>
  <r>
    <x v="5"/>
    <n v="93081"/>
    <x v="3"/>
  </r>
  <r>
    <x v="6"/>
    <n v="87505"/>
    <x v="3"/>
  </r>
  <r>
    <x v="0"/>
    <n v="31599"/>
    <x v="4"/>
  </r>
  <r>
    <x v="1"/>
    <n v="29157"/>
    <x v="4"/>
  </r>
  <r>
    <x v="2"/>
    <n v="26122"/>
    <x v="4"/>
  </r>
  <r>
    <x v="3"/>
    <n v="19867"/>
    <x v="4"/>
  </r>
  <r>
    <x v="4"/>
    <n v="21583"/>
    <x v="4"/>
  </r>
  <r>
    <x v="5"/>
    <n v="19354"/>
    <x v="4"/>
  </r>
  <r>
    <x v="6"/>
    <n v="18197"/>
    <x v="4"/>
  </r>
  <r>
    <x v="0"/>
    <n v="2635"/>
    <x v="5"/>
  </r>
  <r>
    <x v="1"/>
    <n v="2805"/>
    <x v="5"/>
  </r>
  <r>
    <x v="2"/>
    <n v="2823"/>
    <x v="5"/>
  </r>
  <r>
    <x v="3"/>
    <n v="1980"/>
    <x v="5"/>
  </r>
  <r>
    <x v="4"/>
    <n v="1679"/>
    <x v="5"/>
  </r>
  <r>
    <x v="5"/>
    <n v="1605"/>
    <x v="5"/>
  </r>
  <r>
    <x v="6"/>
    <n v="473"/>
    <x v="5"/>
  </r>
  <r>
    <x v="7"/>
    <n v="666811"/>
    <x v="0"/>
  </r>
  <r>
    <x v="7"/>
    <n v="40105"/>
    <x v="1"/>
  </r>
  <r>
    <x v="7"/>
    <n v="34853"/>
    <x v="2"/>
  </r>
  <r>
    <x v="7"/>
    <n v="81195"/>
    <x v="3"/>
  </r>
  <r>
    <x v="7"/>
    <n v="17931"/>
    <x v="4"/>
  </r>
  <r>
    <x v="7"/>
    <n v="1029"/>
    <x v="5"/>
  </r>
</pivotCacheRecords>
</file>

<file path=xl/pivotCache/pivotCacheRecords4.xml><?xml version="1.0" encoding="utf-8"?>
<pivotCacheRecords xmlns="http://schemas.openxmlformats.org/spreadsheetml/2006/main" xmlns:r="http://schemas.openxmlformats.org/officeDocument/2006/relationships" count="24">
  <r>
    <x v="0"/>
    <x v="0"/>
    <n v="105288"/>
  </r>
  <r>
    <x v="1"/>
    <x v="0"/>
    <n v="133070"/>
  </r>
  <r>
    <x v="2"/>
    <x v="0"/>
    <n v="130014"/>
  </r>
  <r>
    <x v="3"/>
    <x v="0"/>
    <n v="128202"/>
  </r>
  <r>
    <x v="4"/>
    <x v="0"/>
    <n v="129108"/>
  </r>
  <r>
    <x v="5"/>
    <x v="0"/>
    <n v="126785"/>
  </r>
  <r>
    <x v="6"/>
    <x v="0"/>
    <n v="121322"/>
  </r>
  <r>
    <x v="0"/>
    <x v="1"/>
    <n v="46756"/>
  </r>
  <r>
    <x v="1"/>
    <x v="1"/>
    <n v="84118"/>
  </r>
  <r>
    <x v="2"/>
    <x v="1"/>
    <n v="89123"/>
  </r>
  <r>
    <x v="3"/>
    <x v="1"/>
    <n v="91177"/>
  </r>
  <r>
    <x v="4"/>
    <x v="1"/>
    <n v="93397"/>
  </r>
  <r>
    <x v="5"/>
    <x v="1"/>
    <n v="93081"/>
  </r>
  <r>
    <x v="6"/>
    <x v="1"/>
    <n v="87505"/>
  </r>
  <r>
    <x v="0"/>
    <x v="2"/>
    <n v="58532"/>
  </r>
  <r>
    <x v="1"/>
    <x v="2"/>
    <n v="48952"/>
  </r>
  <r>
    <x v="2"/>
    <x v="2"/>
    <n v="40891"/>
  </r>
  <r>
    <x v="3"/>
    <x v="2"/>
    <n v="37025"/>
  </r>
  <r>
    <x v="4"/>
    <x v="2"/>
    <n v="35711"/>
  </r>
  <r>
    <x v="5"/>
    <x v="2"/>
    <n v="33704"/>
  </r>
  <r>
    <x v="6"/>
    <x v="2"/>
    <n v="33817"/>
  </r>
  <r>
    <x v="7"/>
    <x v="1"/>
    <n v="81195"/>
  </r>
  <r>
    <x v="7"/>
    <x v="2"/>
    <n v="34853"/>
  </r>
  <r>
    <x v="7"/>
    <x v="0"/>
    <n v="11604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1" cacheId="1"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chartFormat="1">
  <location ref="I8:R18" firstHeaderRow="1" firstDataRow="2" firstDataCol="1"/>
  <pivotFields count="3">
    <pivotField axis="axisCol" showAll="0">
      <items count="9">
        <item x="0"/>
        <item x="1"/>
        <item x="2"/>
        <item x="3"/>
        <item x="4"/>
        <item x="5"/>
        <item x="6"/>
        <item x="7"/>
        <item t="default"/>
      </items>
    </pivotField>
    <pivotField axis="axisRow" showAll="0">
      <items count="9">
        <item x="1"/>
        <item x="4"/>
        <item x="3"/>
        <item x="6"/>
        <item x="2"/>
        <item x="0"/>
        <item x="5"/>
        <item x="7"/>
        <item t="default"/>
      </items>
    </pivotField>
    <pivotField dataField="1" showAll="0"/>
  </pivotFields>
  <rowFields count="1">
    <field x="1"/>
  </rowFields>
  <rowItems count="9">
    <i>
      <x/>
    </i>
    <i>
      <x v="1"/>
    </i>
    <i>
      <x v="2"/>
    </i>
    <i>
      <x v="3"/>
    </i>
    <i>
      <x v="4"/>
    </i>
    <i>
      <x v="5"/>
    </i>
    <i>
      <x v="6"/>
    </i>
    <i>
      <x v="7"/>
    </i>
    <i t="grand">
      <x/>
    </i>
  </rowItems>
  <colFields count="1">
    <field x="0"/>
  </colFields>
  <colItems count="9">
    <i>
      <x/>
    </i>
    <i>
      <x v="1"/>
    </i>
    <i>
      <x v="2"/>
    </i>
    <i>
      <x v="3"/>
    </i>
    <i>
      <x v="4"/>
    </i>
    <i>
      <x v="5"/>
    </i>
    <i>
      <x v="6"/>
    </i>
    <i>
      <x v="7"/>
    </i>
    <i t="grand">
      <x/>
    </i>
  </colItems>
  <dataFields count="1">
    <dataField name="Som van Aantal" fld="2" baseField="0" baseItem="0"/>
  </dataFields>
  <chartFormats count="8">
    <chartFormat chart="0" format="43" series="1">
      <pivotArea type="data" outline="0" fieldPosition="0">
        <references count="2">
          <reference field="4294967294" count="1" selected="0">
            <x v="0"/>
          </reference>
          <reference field="0" count="1" selected="0">
            <x v="0"/>
          </reference>
        </references>
      </pivotArea>
    </chartFormat>
    <chartFormat chart="0" format="44" series="1">
      <pivotArea type="data" outline="0" fieldPosition="0">
        <references count="2">
          <reference field="4294967294" count="1" selected="0">
            <x v="0"/>
          </reference>
          <reference field="0" count="1" selected="0">
            <x v="1"/>
          </reference>
        </references>
      </pivotArea>
    </chartFormat>
    <chartFormat chart="0" format="45" series="1">
      <pivotArea type="data" outline="0" fieldPosition="0">
        <references count="2">
          <reference field="4294967294" count="1" selected="0">
            <x v="0"/>
          </reference>
          <reference field="0" count="1" selected="0">
            <x v="2"/>
          </reference>
        </references>
      </pivotArea>
    </chartFormat>
    <chartFormat chart="0" format="46" series="1">
      <pivotArea type="data" outline="0" fieldPosition="0">
        <references count="2">
          <reference field="4294967294" count="1" selected="0">
            <x v="0"/>
          </reference>
          <reference field="0" count="1" selected="0">
            <x v="3"/>
          </reference>
        </references>
      </pivotArea>
    </chartFormat>
    <chartFormat chart="0" format="47" series="1">
      <pivotArea type="data" outline="0" fieldPosition="0">
        <references count="2">
          <reference field="4294967294" count="1" selected="0">
            <x v="0"/>
          </reference>
          <reference field="0" count="1" selected="0">
            <x v="4"/>
          </reference>
        </references>
      </pivotArea>
    </chartFormat>
    <chartFormat chart="0" format="48" series="1">
      <pivotArea type="data" outline="0" fieldPosition="0">
        <references count="2">
          <reference field="4294967294" count="1" selected="0">
            <x v="0"/>
          </reference>
          <reference field="0" count="1" selected="0">
            <x v="5"/>
          </reference>
        </references>
      </pivotArea>
    </chartFormat>
    <chartFormat chart="0" format="49" series="1">
      <pivotArea type="data" outline="0" fieldPosition="0">
        <references count="2">
          <reference field="4294967294" count="1" selected="0">
            <x v="0"/>
          </reference>
          <reference field="0" count="1" selected="0">
            <x v="6"/>
          </reference>
        </references>
      </pivotArea>
    </chartFormat>
    <chartFormat chart="0" format="50" series="1">
      <pivotArea type="data" outline="0" fieldPosition="0">
        <references count="2">
          <reference field="4294967294" count="1" selected="0">
            <x v="0"/>
          </reference>
          <reference field="0"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Draaitabel2" cacheId="2"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chartFormat="1">
  <location ref="P10:Y18" firstHeaderRow="1" firstDataRow="2" firstDataCol="1"/>
  <pivotFields count="3">
    <pivotField axis="axisCol" showAll="0">
      <items count="9">
        <item x="0"/>
        <item x="1"/>
        <item x="2"/>
        <item x="3"/>
        <item x="4"/>
        <item x="5"/>
        <item x="6"/>
        <item x="7"/>
        <item t="default"/>
      </items>
    </pivotField>
    <pivotField dataField="1" numFmtId="3" showAll="0"/>
    <pivotField axis="axisRow" showAll="0">
      <items count="8">
        <item x="1"/>
        <item x="2"/>
        <item x="3"/>
        <item m="1" x="6"/>
        <item x="0"/>
        <item x="4"/>
        <item x="5"/>
        <item t="default"/>
      </items>
    </pivotField>
  </pivotFields>
  <rowFields count="1">
    <field x="2"/>
  </rowFields>
  <rowItems count="7">
    <i>
      <x/>
    </i>
    <i>
      <x v="1"/>
    </i>
    <i>
      <x v="2"/>
    </i>
    <i>
      <x v="4"/>
    </i>
    <i>
      <x v="5"/>
    </i>
    <i>
      <x v="6"/>
    </i>
    <i t="grand">
      <x/>
    </i>
  </rowItems>
  <colFields count="1">
    <field x="0"/>
  </colFields>
  <colItems count="9">
    <i>
      <x/>
    </i>
    <i>
      <x v="1"/>
    </i>
    <i>
      <x v="2"/>
    </i>
    <i>
      <x v="3"/>
    </i>
    <i>
      <x v="4"/>
    </i>
    <i>
      <x v="5"/>
    </i>
    <i>
      <x v="6"/>
    </i>
    <i>
      <x v="7"/>
    </i>
    <i t="grand">
      <x/>
    </i>
  </colItems>
  <dataFields count="1">
    <dataField name="Som van Aantal" fld="1" baseField="0" baseItem="0"/>
  </dataFields>
  <chartFormats count="8">
    <chartFormat chart="0" format="35" series="1">
      <pivotArea type="data" outline="0" fieldPosition="0">
        <references count="2">
          <reference field="4294967294" count="1" selected="0">
            <x v="0"/>
          </reference>
          <reference field="0" count="1" selected="0">
            <x v="0"/>
          </reference>
        </references>
      </pivotArea>
    </chartFormat>
    <chartFormat chart="0" format="36" series="1">
      <pivotArea type="data" outline="0" fieldPosition="0">
        <references count="2">
          <reference field="4294967294" count="1" selected="0">
            <x v="0"/>
          </reference>
          <reference field="0" count="1" selected="0">
            <x v="1"/>
          </reference>
        </references>
      </pivotArea>
    </chartFormat>
    <chartFormat chart="0" format="37" series="1">
      <pivotArea type="data" outline="0" fieldPosition="0">
        <references count="2">
          <reference field="4294967294" count="1" selected="0">
            <x v="0"/>
          </reference>
          <reference field="0" count="1" selected="0">
            <x v="2"/>
          </reference>
        </references>
      </pivotArea>
    </chartFormat>
    <chartFormat chart="0" format="38" series="1">
      <pivotArea type="data" outline="0" fieldPosition="0">
        <references count="2">
          <reference field="4294967294" count="1" selected="0">
            <x v="0"/>
          </reference>
          <reference field="0" count="1" selected="0">
            <x v="3"/>
          </reference>
        </references>
      </pivotArea>
    </chartFormat>
    <chartFormat chart="0" format="39" series="1">
      <pivotArea type="data" outline="0" fieldPosition="0">
        <references count="2">
          <reference field="4294967294" count="1" selected="0">
            <x v="0"/>
          </reference>
          <reference field="0" count="1" selected="0">
            <x v="4"/>
          </reference>
        </references>
      </pivotArea>
    </chartFormat>
    <chartFormat chart="0" format="40" series="1">
      <pivotArea type="data" outline="0" fieldPosition="0">
        <references count="2">
          <reference field="4294967294" count="1" selected="0">
            <x v="0"/>
          </reference>
          <reference field="0" count="1" selected="0">
            <x v="5"/>
          </reference>
        </references>
      </pivotArea>
    </chartFormat>
    <chartFormat chart="0" format="41" series="1">
      <pivotArea type="data" outline="0" fieldPosition="0">
        <references count="2">
          <reference field="4294967294" count="1" selected="0">
            <x v="0"/>
          </reference>
          <reference field="0" count="1" selected="0">
            <x v="6"/>
          </reference>
        </references>
      </pivotArea>
    </chartFormat>
    <chartFormat chart="0" format="42" series="1">
      <pivotArea type="data" outline="0" fieldPosition="0">
        <references count="2">
          <reference field="4294967294" count="1" selected="0">
            <x v="0"/>
          </reference>
          <reference field="0"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Draaitabel3" cacheId="3"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chartFormat="1">
  <location ref="L8:P18" firstHeaderRow="1" firstDataRow="2" firstDataCol="1"/>
  <pivotFields count="3">
    <pivotField axis="axisRow" showAll="0">
      <items count="9">
        <item x="0"/>
        <item x="1"/>
        <item x="2"/>
        <item x="3"/>
        <item x="4"/>
        <item x="5"/>
        <item x="6"/>
        <item x="7"/>
        <item t="default"/>
      </items>
    </pivotField>
    <pivotField axis="axisCol" showAll="0">
      <items count="4">
        <item x="2"/>
        <item x="1"/>
        <item x="0"/>
        <item t="default"/>
      </items>
    </pivotField>
    <pivotField dataField="1" numFmtId="3" showAll="0"/>
  </pivotFields>
  <rowFields count="1">
    <field x="0"/>
  </rowFields>
  <rowItems count="9">
    <i>
      <x/>
    </i>
    <i>
      <x v="1"/>
    </i>
    <i>
      <x v="2"/>
    </i>
    <i>
      <x v="3"/>
    </i>
    <i>
      <x v="4"/>
    </i>
    <i>
      <x v="5"/>
    </i>
    <i>
      <x v="6"/>
    </i>
    <i>
      <x v="7"/>
    </i>
    <i t="grand">
      <x/>
    </i>
  </rowItems>
  <colFields count="1">
    <field x="1"/>
  </colFields>
  <colItems count="4">
    <i>
      <x/>
    </i>
    <i>
      <x v="1"/>
    </i>
    <i>
      <x v="2"/>
    </i>
    <i t="grand">
      <x/>
    </i>
  </colItems>
  <dataFields count="1">
    <dataField name="Som van Aantal" fld="2" baseField="0" baseItem="0"/>
  </dataFields>
  <chartFormats count="3">
    <chartFormat chart="0" format="16" series="1">
      <pivotArea type="data" outline="0" fieldPosition="0">
        <references count="2">
          <reference field="4294967294" count="1" selected="0">
            <x v="0"/>
          </reference>
          <reference field="1" count="1" selected="0">
            <x v="0"/>
          </reference>
        </references>
      </pivotArea>
    </chartFormat>
    <chartFormat chart="0" format="17" series="1">
      <pivotArea type="data" outline="0" fieldPosition="0">
        <references count="2">
          <reference field="4294967294" count="1" selected="0">
            <x v="0"/>
          </reference>
          <reference field="1" count="1" selected="0">
            <x v="1"/>
          </reference>
        </references>
      </pivotArea>
    </chartFormat>
    <chartFormat chart="0" format="18"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Draaitabel4" cacheId="0"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B26:D40" firstHeaderRow="0" firstDataRow="1" firstDataCol="1"/>
  <pivotFields count="3">
    <pivotField axis="axisRow" showAll="0">
      <items count="14">
        <item x="0"/>
        <item x="1"/>
        <item x="2"/>
        <item x="3"/>
        <item x="4"/>
        <item x="5"/>
        <item x="6"/>
        <item x="7"/>
        <item x="8"/>
        <item x="9"/>
        <item x="10"/>
        <item x="11"/>
        <item x="12"/>
        <item t="default"/>
      </items>
    </pivotField>
    <pivotField dataField="1" numFmtId="3" showAll="0">
      <items count="14">
        <item x="12"/>
        <item x="11"/>
        <item x="10"/>
        <item x="9"/>
        <item x="8"/>
        <item x="0"/>
        <item x="3"/>
        <item x="7"/>
        <item x="6"/>
        <item x="4"/>
        <item x="5"/>
        <item x="1"/>
        <item x="2"/>
        <item t="default"/>
      </items>
    </pivotField>
    <pivotField dataField="1" numFmtId="3" showAll="0"/>
  </pivotFields>
  <rowFields count="1">
    <field x="0"/>
  </rowFields>
  <rowItems count="14">
    <i>
      <x/>
    </i>
    <i>
      <x v="1"/>
    </i>
    <i>
      <x v="2"/>
    </i>
    <i>
      <x v="3"/>
    </i>
    <i>
      <x v="4"/>
    </i>
    <i>
      <x v="5"/>
    </i>
    <i>
      <x v="6"/>
    </i>
    <i>
      <x v="7"/>
    </i>
    <i>
      <x v="8"/>
    </i>
    <i>
      <x v="9"/>
    </i>
    <i>
      <x v="10"/>
    </i>
    <i>
      <x v="11"/>
    </i>
    <i>
      <x v="12"/>
    </i>
    <i t="grand">
      <x/>
    </i>
  </rowItems>
  <colFields count="1">
    <field x="-2"/>
  </colFields>
  <colItems count="2">
    <i>
      <x/>
    </i>
    <i i="1">
      <x v="1"/>
    </i>
  </colItems>
  <dataFields count="2">
    <dataField name="Som van Voorstel tot mediation aan wederpartij " fld="1" baseField="0" baseItem="0"/>
    <dataField name="Som van RvR-geregistreerd" fld="2" baseField="0" baseItem="0"/>
  </dataFields>
  <chartFormats count="2">
    <chartFormat chart="4" format="18" series="1">
      <pivotArea type="data" outline="0" fieldPosition="0">
        <references count="1">
          <reference field="4294967294" count="1" selected="0">
            <x v="0"/>
          </reference>
        </references>
      </pivotArea>
    </chartFormat>
    <chartFormat chart="4" format="19"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8.bin"/><Relationship Id="rId1"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DFF"/>
  </sheetPr>
  <dimension ref="B1:E26"/>
  <sheetViews>
    <sheetView tabSelected="1" workbookViewId="0">
      <selection activeCell="B6" sqref="B6:D6"/>
    </sheetView>
  </sheetViews>
  <sheetFormatPr defaultRowHeight="15" x14ac:dyDescent="0.25"/>
  <cols>
    <col min="1" max="1" width="9.140625" style="2" customWidth="1"/>
    <col min="2" max="2" width="22.85546875" style="2" customWidth="1"/>
    <col min="3" max="4" width="21.5703125" style="2" customWidth="1"/>
    <col min="5" max="16384" width="9.140625" style="2"/>
  </cols>
  <sheetData>
    <row r="1" spans="2:4" s="3" customFormat="1" x14ac:dyDescent="0.25"/>
    <row r="2" spans="2:4" s="3" customFormat="1" x14ac:dyDescent="0.25"/>
    <row r="3" spans="2:4" s="3" customFormat="1" x14ac:dyDescent="0.25"/>
    <row r="4" spans="2:4" s="3" customFormat="1" x14ac:dyDescent="0.25"/>
    <row r="5" spans="2:4" s="3" customFormat="1" x14ac:dyDescent="0.25"/>
    <row r="6" spans="2:4" ht="60.75" customHeight="1" x14ac:dyDescent="0.3">
      <c r="B6" s="48" t="s">
        <v>95</v>
      </c>
      <c r="C6" s="48"/>
      <c r="D6" s="48"/>
    </row>
    <row r="7" spans="2:4" x14ac:dyDescent="0.25">
      <c r="B7" s="4"/>
      <c r="C7" s="40" t="s">
        <v>70</v>
      </c>
      <c r="D7" s="40" t="s">
        <v>69</v>
      </c>
    </row>
    <row r="8" spans="2:4" x14ac:dyDescent="0.25">
      <c r="B8" s="5" t="s">
        <v>10</v>
      </c>
      <c r="C8" s="5" t="s">
        <v>11</v>
      </c>
      <c r="D8" s="6" t="s">
        <v>11</v>
      </c>
    </row>
    <row r="9" spans="2:4" x14ac:dyDescent="0.25">
      <c r="B9" s="7" t="s">
        <v>12</v>
      </c>
      <c r="C9" s="8"/>
      <c r="D9" s="4"/>
    </row>
    <row r="10" spans="2:4" x14ac:dyDescent="0.25">
      <c r="B10" s="9">
        <v>2007</v>
      </c>
      <c r="C10" s="10">
        <v>611409</v>
      </c>
      <c r="D10" s="11">
        <v>5139</v>
      </c>
    </row>
    <row r="11" spans="2:4" x14ac:dyDescent="0.25">
      <c r="B11" s="9">
        <v>2008</v>
      </c>
      <c r="C11" s="10">
        <v>655960</v>
      </c>
      <c r="D11" s="11">
        <v>4315</v>
      </c>
    </row>
    <row r="12" spans="2:4" x14ac:dyDescent="0.25">
      <c r="B12" s="9">
        <v>2009</v>
      </c>
      <c r="C12" s="10">
        <v>783077</v>
      </c>
      <c r="D12" s="11">
        <v>7216</v>
      </c>
    </row>
    <row r="13" spans="2:4" x14ac:dyDescent="0.25">
      <c r="B13" s="9">
        <v>2010</v>
      </c>
      <c r="C13" s="10">
        <v>770374</v>
      </c>
      <c r="D13" s="11">
        <v>7616</v>
      </c>
    </row>
    <row r="14" spans="2:4" x14ac:dyDescent="0.25">
      <c r="B14" s="9">
        <v>2011</v>
      </c>
      <c r="C14" s="10">
        <v>772031</v>
      </c>
      <c r="D14" s="11">
        <v>6355</v>
      </c>
    </row>
    <row r="15" spans="2:4" x14ac:dyDescent="0.25">
      <c r="B15" s="9" t="s">
        <v>13</v>
      </c>
      <c r="C15" s="10">
        <v>383786</v>
      </c>
      <c r="D15" s="11">
        <v>4018</v>
      </c>
    </row>
    <row r="16" spans="2:4" x14ac:dyDescent="0.25">
      <c r="B16" s="7" t="s">
        <v>14</v>
      </c>
      <c r="C16" s="8"/>
      <c r="D16" s="11">
        <v>2337</v>
      </c>
    </row>
    <row r="17" spans="2:5" x14ac:dyDescent="0.25">
      <c r="B17" s="9" t="s">
        <v>15</v>
      </c>
      <c r="C17" s="10">
        <v>388245</v>
      </c>
      <c r="D17" s="4"/>
    </row>
    <row r="18" spans="2:5" x14ac:dyDescent="0.25">
      <c r="B18" s="9">
        <v>2012</v>
      </c>
      <c r="C18" s="10">
        <v>858914</v>
      </c>
      <c r="D18" s="11">
        <v>4202</v>
      </c>
      <c r="E18" s="13"/>
    </row>
    <row r="19" spans="2:5" x14ac:dyDescent="0.25">
      <c r="B19" s="9">
        <v>2013</v>
      </c>
      <c r="C19" s="10">
        <v>978267</v>
      </c>
      <c r="D19" s="11">
        <v>3530</v>
      </c>
    </row>
    <row r="20" spans="2:5" x14ac:dyDescent="0.25">
      <c r="B20" s="9">
        <v>2014</v>
      </c>
      <c r="C20" s="10">
        <v>873233</v>
      </c>
      <c r="D20" s="11">
        <v>3998</v>
      </c>
    </row>
    <row r="21" spans="2:5" x14ac:dyDescent="0.25">
      <c r="B21" s="9">
        <v>2015</v>
      </c>
      <c r="C21" s="10">
        <v>681993</v>
      </c>
      <c r="D21" s="16" t="s">
        <v>85</v>
      </c>
    </row>
    <row r="22" spans="2:5" x14ac:dyDescent="0.25">
      <c r="B22" s="9">
        <v>2016</v>
      </c>
      <c r="C22" s="10">
        <v>733900</v>
      </c>
      <c r="D22" s="11">
        <v>3410</v>
      </c>
    </row>
    <row r="23" spans="2:5" x14ac:dyDescent="0.25">
      <c r="B23" s="9">
        <v>2017</v>
      </c>
      <c r="C23" s="10">
        <v>737583</v>
      </c>
      <c r="D23" s="11">
        <v>3269</v>
      </c>
    </row>
    <row r="24" spans="2:5" x14ac:dyDescent="0.25">
      <c r="B24" s="9">
        <v>2018</v>
      </c>
      <c r="C24" s="10">
        <v>739842</v>
      </c>
      <c r="D24" s="11">
        <v>3194</v>
      </c>
    </row>
    <row r="25" spans="2:5" x14ac:dyDescent="0.25">
      <c r="B25" s="9">
        <v>2019</v>
      </c>
      <c r="C25" s="10">
        <v>723706</v>
      </c>
      <c r="D25" s="11">
        <v>2520</v>
      </c>
    </row>
    <row r="26" spans="2:5" ht="65.25" customHeight="1" x14ac:dyDescent="0.25">
      <c r="B26" s="49" t="s">
        <v>86</v>
      </c>
      <c r="C26" s="49"/>
      <c r="D26" s="49"/>
    </row>
  </sheetData>
  <sheetProtection algorithmName="SHA-512" hashValue="Bvd5b7UKpGRLPlkFzDRmvcs1UVWT/omGQpqPNPNutdzrFhoKbUhLBtw7GgT9hxMcRBSdcVUwTPxS8HM8LOBfsg==" saltValue="z8jngZqX78sUgRc8GwHBNw==" spinCount="100000" sheet="1" selectLockedCells="1" selectUnlockedCells="1"/>
  <mergeCells count="2">
    <mergeCell ref="B6:D6"/>
    <mergeCell ref="B26:D2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DFF"/>
  </sheetPr>
  <dimension ref="B1:I43"/>
  <sheetViews>
    <sheetView workbookViewId="0">
      <selection activeCell="AA28" sqref="AA28"/>
    </sheetView>
  </sheetViews>
  <sheetFormatPr defaultRowHeight="15" x14ac:dyDescent="0.25"/>
  <cols>
    <col min="1" max="1" width="9.140625" style="2"/>
    <col min="2" max="2" width="10.85546875" style="2" hidden="1" customWidth="1"/>
    <col min="3" max="3" width="36.85546875" style="2" hidden="1" customWidth="1"/>
    <col min="4" max="4" width="20.85546875" style="2" hidden="1" customWidth="1"/>
    <col min="5" max="8" width="5.5703125" style="2" customWidth="1"/>
    <col min="9" max="9" width="10" style="2" bestFit="1" customWidth="1"/>
    <col min="10" max="16" width="9.140625" style="2"/>
    <col min="17" max="24" width="9.140625" style="2" customWidth="1"/>
    <col min="25" max="16384" width="9.140625" style="2"/>
  </cols>
  <sheetData>
    <row r="1" spans="2:9" s="3" customFormat="1" x14ac:dyDescent="0.25"/>
    <row r="2" spans="2:9" s="3" customFormat="1" x14ac:dyDescent="0.25"/>
    <row r="3" spans="2:9" s="3" customFormat="1" x14ac:dyDescent="0.25"/>
    <row r="4" spans="2:9" s="3" customFormat="1" x14ac:dyDescent="0.25"/>
    <row r="5" spans="2:9" s="3" customFormat="1" x14ac:dyDescent="0.25"/>
    <row r="6" spans="2:9" ht="18.75" x14ac:dyDescent="0.3">
      <c r="F6" s="32" t="s">
        <v>92</v>
      </c>
    </row>
    <row r="7" spans="2:9" x14ac:dyDescent="0.25">
      <c r="B7"/>
      <c r="C7"/>
      <c r="D7"/>
      <c r="E7"/>
      <c r="F7"/>
      <c r="G7"/>
      <c r="H7"/>
      <c r="I7"/>
    </row>
    <row r="8" spans="2:9" x14ac:dyDescent="0.25">
      <c r="B8" s="20"/>
      <c r="C8" s="1"/>
      <c r="D8" s="1"/>
      <c r="E8"/>
      <c r="F8"/>
      <c r="G8"/>
      <c r="H8"/>
      <c r="I8"/>
    </row>
    <row r="9" spans="2:9" x14ac:dyDescent="0.25">
      <c r="B9" s="20"/>
      <c r="C9" s="1"/>
      <c r="D9" s="1"/>
      <c r="E9"/>
      <c r="F9"/>
      <c r="G9"/>
      <c r="H9"/>
      <c r="I9"/>
    </row>
    <row r="10" spans="2:9" x14ac:dyDescent="0.25">
      <c r="B10" s="20"/>
      <c r="C10" s="1"/>
      <c r="D10" s="1"/>
      <c r="E10"/>
      <c r="F10"/>
      <c r="G10"/>
      <c r="H10"/>
      <c r="I10"/>
    </row>
    <row r="11" spans="2:9" x14ac:dyDescent="0.25">
      <c r="B11" s="20"/>
      <c r="C11" s="1"/>
      <c r="D11" s="1"/>
    </row>
    <row r="12" spans="2:9" x14ac:dyDescent="0.25">
      <c r="B12" s="20"/>
      <c r="C12" s="1"/>
      <c r="D12" s="1"/>
    </row>
    <row r="13" spans="2:9" x14ac:dyDescent="0.25">
      <c r="B13" s="20"/>
      <c r="C13" s="1"/>
      <c r="D13" s="1"/>
    </row>
    <row r="14" spans="2:9" x14ac:dyDescent="0.25">
      <c r="B14" s="20"/>
      <c r="C14" s="1"/>
      <c r="D14" s="1"/>
    </row>
    <row r="15" spans="2:9" x14ac:dyDescent="0.25">
      <c r="B15"/>
      <c r="C15"/>
      <c r="D15"/>
    </row>
    <row r="16" spans="2:9" x14ac:dyDescent="0.25">
      <c r="B16"/>
      <c r="C16"/>
      <c r="D16"/>
    </row>
    <row r="17" spans="2:4" x14ac:dyDescent="0.25">
      <c r="B17"/>
      <c r="C17"/>
      <c r="D17"/>
    </row>
    <row r="18" spans="2:4" x14ac:dyDescent="0.25">
      <c r="B18"/>
      <c r="C18"/>
      <c r="D18"/>
    </row>
    <row r="19" spans="2:4" x14ac:dyDescent="0.25">
      <c r="B19"/>
      <c r="C19"/>
      <c r="D19"/>
    </row>
    <row r="20" spans="2:4" x14ac:dyDescent="0.25">
      <c r="B20"/>
      <c r="C20"/>
      <c r="D20"/>
    </row>
    <row r="21" spans="2:4" x14ac:dyDescent="0.25">
      <c r="B21"/>
      <c r="C21"/>
      <c r="D21"/>
    </row>
    <row r="22" spans="2:4" x14ac:dyDescent="0.25">
      <c r="B22"/>
      <c r="C22"/>
      <c r="D22"/>
    </row>
    <row r="23" spans="2:4" x14ac:dyDescent="0.25">
      <c r="B23"/>
      <c r="C23"/>
      <c r="D23"/>
    </row>
    <row r="24" spans="2:4" x14ac:dyDescent="0.25">
      <c r="B24"/>
      <c r="C24"/>
      <c r="D24"/>
    </row>
    <row r="26" spans="2:4" x14ac:dyDescent="0.25">
      <c r="B26" s="19" t="s">
        <v>73</v>
      </c>
      <c r="C26" t="s">
        <v>97</v>
      </c>
      <c r="D26" t="s">
        <v>96</v>
      </c>
    </row>
    <row r="27" spans="2:4" x14ac:dyDescent="0.25">
      <c r="B27" s="20">
        <v>2007</v>
      </c>
      <c r="C27" s="21">
        <v>3372</v>
      </c>
      <c r="D27" s="21">
        <v>1538</v>
      </c>
    </row>
    <row r="28" spans="2:4" x14ac:dyDescent="0.25">
      <c r="B28" s="20">
        <v>2008</v>
      </c>
      <c r="C28" s="21">
        <v>4242</v>
      </c>
      <c r="D28" s="21">
        <v>2349</v>
      </c>
    </row>
    <row r="29" spans="2:4" x14ac:dyDescent="0.25">
      <c r="B29" s="20">
        <v>2009</v>
      </c>
      <c r="C29" s="21">
        <v>4564</v>
      </c>
      <c r="D29" s="21">
        <v>2664</v>
      </c>
    </row>
    <row r="30" spans="2:4" x14ac:dyDescent="0.25">
      <c r="B30" s="20">
        <v>2010</v>
      </c>
      <c r="C30" s="21">
        <v>3545</v>
      </c>
      <c r="D30" s="21">
        <v>2271</v>
      </c>
    </row>
    <row r="31" spans="2:4" x14ac:dyDescent="0.25">
      <c r="B31" s="20">
        <v>2011</v>
      </c>
      <c r="C31" s="21">
        <v>3777</v>
      </c>
      <c r="D31" s="21">
        <v>2346</v>
      </c>
    </row>
    <row r="32" spans="2:4" x14ac:dyDescent="0.25">
      <c r="B32" s="20">
        <v>2012</v>
      </c>
      <c r="C32" s="21">
        <v>3781</v>
      </c>
      <c r="D32" s="21">
        <v>2552</v>
      </c>
    </row>
    <row r="33" spans="2:4" x14ac:dyDescent="0.25">
      <c r="B33" s="20">
        <v>2013</v>
      </c>
      <c r="C33" s="21">
        <v>3768</v>
      </c>
      <c r="D33" s="21">
        <v>2721</v>
      </c>
    </row>
    <row r="34" spans="2:4" x14ac:dyDescent="0.25">
      <c r="B34" s="20">
        <v>2014</v>
      </c>
      <c r="C34" s="21">
        <v>3695</v>
      </c>
      <c r="D34" s="21">
        <v>2768</v>
      </c>
    </row>
    <row r="35" spans="2:4" x14ac:dyDescent="0.25">
      <c r="B35" s="20">
        <v>2015</v>
      </c>
      <c r="C35" s="21">
        <v>2537</v>
      </c>
      <c r="D35" s="21">
        <v>1948</v>
      </c>
    </row>
    <row r="36" spans="2:4" x14ac:dyDescent="0.25">
      <c r="B36" s="20">
        <v>2016</v>
      </c>
      <c r="C36" s="21">
        <v>2174</v>
      </c>
      <c r="D36" s="21">
        <v>1658</v>
      </c>
    </row>
    <row r="37" spans="2:4" x14ac:dyDescent="0.25">
      <c r="B37" s="20">
        <v>2017</v>
      </c>
      <c r="C37" s="21">
        <v>2057</v>
      </c>
      <c r="D37" s="21">
        <v>1576</v>
      </c>
    </row>
    <row r="38" spans="2:4" x14ac:dyDescent="0.25">
      <c r="B38" s="20">
        <v>2018</v>
      </c>
      <c r="C38" s="21">
        <v>1874</v>
      </c>
      <c r="D38" s="21">
        <v>1362</v>
      </c>
    </row>
    <row r="39" spans="2:4" x14ac:dyDescent="0.25">
      <c r="B39" s="20">
        <v>2019</v>
      </c>
      <c r="C39" s="21">
        <v>1403</v>
      </c>
      <c r="D39" s="21">
        <v>1014</v>
      </c>
    </row>
    <row r="40" spans="2:4" x14ac:dyDescent="0.25">
      <c r="B40" s="20" t="s">
        <v>74</v>
      </c>
      <c r="C40" s="21">
        <v>40789</v>
      </c>
      <c r="D40" s="21">
        <v>26767</v>
      </c>
    </row>
    <row r="41" spans="2:4" x14ac:dyDescent="0.25">
      <c r="B41"/>
      <c r="C41"/>
      <c r="D41"/>
    </row>
    <row r="42" spans="2:4" x14ac:dyDescent="0.25">
      <c r="B42"/>
      <c r="C42"/>
      <c r="D42"/>
    </row>
    <row r="43" spans="2:4" x14ac:dyDescent="0.25">
      <c r="B43"/>
      <c r="C43"/>
      <c r="D43"/>
    </row>
  </sheetData>
  <sheetProtection algorithmName="SHA-512" hashValue="T0aLvnx5x5tjcbj3Ckpru/gtcQqF6MQqsnC7H+k05VDX89WjmOSIuzd/yKQSsIIqfILYqrHlbmE7IviYd4WKyw==" saltValue="q5HKqBz6eAJ/ls3ed7uLHQ==" spinCount="100000" sheet="1" selectLockedCells="1" pivotTables="0" selectUnlockedCells="1"/>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DFF"/>
  </sheetPr>
  <dimension ref="B1:C18"/>
  <sheetViews>
    <sheetView workbookViewId="0">
      <selection activeCell="B9" sqref="B9:C9"/>
    </sheetView>
  </sheetViews>
  <sheetFormatPr defaultRowHeight="15" x14ac:dyDescent="0.25"/>
  <cols>
    <col min="1" max="2" width="9.140625" style="2"/>
    <col min="3" max="3" width="43.140625" style="2" customWidth="1"/>
    <col min="4" max="16384" width="9.140625" style="2"/>
  </cols>
  <sheetData>
    <row r="1" spans="2:3" s="3" customFormat="1" x14ac:dyDescent="0.25"/>
    <row r="2" spans="2:3" s="3" customFormat="1" x14ac:dyDescent="0.25"/>
    <row r="3" spans="2:3" s="3" customFormat="1" x14ac:dyDescent="0.25"/>
    <row r="4" spans="2:3" s="3" customFormat="1" x14ac:dyDescent="0.25"/>
    <row r="5" spans="2:3" s="3" customFormat="1" x14ac:dyDescent="0.25"/>
    <row r="9" spans="2:3" ht="38.25" customHeight="1" x14ac:dyDescent="0.3">
      <c r="B9" s="50" t="s">
        <v>94</v>
      </c>
      <c r="C9" s="51"/>
    </row>
    <row r="10" spans="2:3" x14ac:dyDescent="0.25">
      <c r="B10" s="5" t="s">
        <v>10</v>
      </c>
      <c r="C10" s="5" t="s">
        <v>11</v>
      </c>
    </row>
    <row r="11" spans="2:3" x14ac:dyDescent="0.25">
      <c r="B11" s="4">
        <v>2012</v>
      </c>
      <c r="C11" s="10">
        <v>858914</v>
      </c>
    </row>
    <row r="12" spans="2:3" x14ac:dyDescent="0.25">
      <c r="B12" s="4">
        <v>2013</v>
      </c>
      <c r="C12" s="11">
        <v>978267</v>
      </c>
    </row>
    <row r="13" spans="2:3" x14ac:dyDescent="0.25">
      <c r="B13" s="4">
        <v>2014</v>
      </c>
      <c r="C13" s="11">
        <v>873233</v>
      </c>
    </row>
    <row r="14" spans="2:3" x14ac:dyDescent="0.25">
      <c r="B14" s="4">
        <v>2015</v>
      </c>
      <c r="C14" s="11">
        <v>681993</v>
      </c>
    </row>
    <row r="15" spans="2:3" x14ac:dyDescent="0.25">
      <c r="B15" s="4">
        <v>2016</v>
      </c>
      <c r="C15" s="11">
        <v>733900</v>
      </c>
    </row>
    <row r="16" spans="2:3" x14ac:dyDescent="0.25">
      <c r="B16" s="4">
        <v>2017</v>
      </c>
      <c r="C16" s="11">
        <v>737583</v>
      </c>
    </row>
    <row r="17" spans="2:3" x14ac:dyDescent="0.25">
      <c r="B17" s="4">
        <v>2018</v>
      </c>
      <c r="C17" s="11">
        <v>739842</v>
      </c>
    </row>
    <row r="18" spans="2:3" x14ac:dyDescent="0.25">
      <c r="B18" s="4">
        <v>2019</v>
      </c>
      <c r="C18" s="10">
        <v>723706</v>
      </c>
    </row>
  </sheetData>
  <sheetProtection algorithmName="SHA-512" hashValue="t1gNylgwqnsZeOrTHXu4XBKDa2b3YVnIQGsWmWawtRe6kDPmZ36yWtp3TW9J8UzHUa3oo7NgSgk5wHbQlykKkw==" saltValue="5CdN3e1ltUSmwiD6/kjtbA==" spinCount="100000" sheet="1" selectLockedCells="1" autoFilter="0" selectUnlockedCells="1"/>
  <autoFilter ref="B10:B18"/>
  <mergeCells count="1">
    <mergeCell ref="B9:C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DFF"/>
  </sheetPr>
  <dimension ref="B1:L26"/>
  <sheetViews>
    <sheetView workbookViewId="0">
      <selection activeCell="D24" activeCellId="1" sqref="D9:K9 D24:K24"/>
    </sheetView>
  </sheetViews>
  <sheetFormatPr defaultRowHeight="15" x14ac:dyDescent="0.25"/>
  <cols>
    <col min="1" max="2" width="9.140625" style="2"/>
    <col min="3" max="3" width="13.140625" style="2" customWidth="1"/>
    <col min="4" max="5" width="9.140625" style="2"/>
    <col min="6" max="6" width="10.5703125" style="2" customWidth="1"/>
    <col min="7" max="9" width="9.140625" style="2"/>
    <col min="10" max="10" width="14.42578125" style="2" customWidth="1"/>
    <col min="11" max="11" width="12.140625" style="2" customWidth="1"/>
    <col min="12" max="16384" width="9.140625" style="2"/>
  </cols>
  <sheetData>
    <row r="1" spans="2:12" s="3" customFormat="1" x14ac:dyDescent="0.25"/>
    <row r="2" spans="2:12" s="3" customFormat="1" x14ac:dyDescent="0.25"/>
    <row r="3" spans="2:12" s="3" customFormat="1" x14ac:dyDescent="0.25"/>
    <row r="4" spans="2:12" s="3" customFormat="1" x14ac:dyDescent="0.25"/>
    <row r="5" spans="2:12" s="3" customFormat="1" x14ac:dyDescent="0.25"/>
    <row r="8" spans="2:12" ht="18.75" x14ac:dyDescent="0.3">
      <c r="B8" s="56" t="s">
        <v>93</v>
      </c>
      <c r="C8" s="57"/>
      <c r="D8" s="57"/>
      <c r="E8" s="57"/>
      <c r="F8" s="57"/>
      <c r="G8" s="57"/>
      <c r="H8" s="57"/>
      <c r="I8" s="57"/>
      <c r="J8" s="57"/>
      <c r="K8" s="57"/>
      <c r="L8" s="58"/>
    </row>
    <row r="9" spans="2:12" ht="30" x14ac:dyDescent="0.25">
      <c r="B9" s="14"/>
      <c r="C9" s="14" t="s">
        <v>16</v>
      </c>
      <c r="D9" s="14" t="s">
        <v>0</v>
      </c>
      <c r="E9" s="14" t="s">
        <v>1</v>
      </c>
      <c r="F9" s="14" t="s">
        <v>2</v>
      </c>
      <c r="G9" s="14" t="s">
        <v>3</v>
      </c>
      <c r="H9" s="14" t="s">
        <v>4</v>
      </c>
      <c r="I9" s="14" t="s">
        <v>6</v>
      </c>
      <c r="J9" s="14" t="s">
        <v>17</v>
      </c>
      <c r="K9" s="14" t="s">
        <v>8</v>
      </c>
      <c r="L9" s="14" t="s">
        <v>9</v>
      </c>
    </row>
    <row r="10" spans="2:12" x14ac:dyDescent="0.25">
      <c r="B10" s="52">
        <v>2012</v>
      </c>
      <c r="C10" s="15" t="s">
        <v>11</v>
      </c>
      <c r="D10" s="16">
        <v>379152</v>
      </c>
      <c r="E10" s="16">
        <v>270568</v>
      </c>
      <c r="F10" s="16">
        <v>63622</v>
      </c>
      <c r="G10" s="16">
        <v>26477</v>
      </c>
      <c r="H10" s="16">
        <v>10218</v>
      </c>
      <c r="I10" s="16">
        <v>25100</v>
      </c>
      <c r="J10" s="16">
        <v>4318</v>
      </c>
      <c r="K10" s="16">
        <v>79459</v>
      </c>
      <c r="L10" s="17">
        <v>858914</v>
      </c>
    </row>
    <row r="11" spans="2:12" x14ac:dyDescent="0.25">
      <c r="B11" s="52"/>
      <c r="C11" s="15" t="s">
        <v>19</v>
      </c>
      <c r="D11" s="12">
        <v>44</v>
      </c>
      <c r="E11" s="12">
        <v>32</v>
      </c>
      <c r="F11" s="12">
        <v>7</v>
      </c>
      <c r="G11" s="12">
        <v>3</v>
      </c>
      <c r="H11" s="12">
        <v>1</v>
      </c>
      <c r="I11" s="12">
        <v>3</v>
      </c>
      <c r="J11" s="12" t="s">
        <v>5</v>
      </c>
      <c r="K11" s="12">
        <v>9</v>
      </c>
      <c r="L11" s="18">
        <v>100</v>
      </c>
    </row>
    <row r="12" spans="2:12" x14ac:dyDescent="0.25">
      <c r="B12" s="52">
        <v>2013</v>
      </c>
      <c r="C12" s="15" t="s">
        <v>11</v>
      </c>
      <c r="D12" s="16">
        <v>437944</v>
      </c>
      <c r="E12" s="16">
        <v>297884</v>
      </c>
      <c r="F12" s="16">
        <v>63259</v>
      </c>
      <c r="G12" s="16">
        <v>30848</v>
      </c>
      <c r="H12" s="16">
        <v>10632</v>
      </c>
      <c r="I12" s="16">
        <v>24646</v>
      </c>
      <c r="J12" s="16">
        <v>4102</v>
      </c>
      <c r="K12" s="16">
        <v>108952</v>
      </c>
      <c r="L12" s="17">
        <v>978267</v>
      </c>
    </row>
    <row r="13" spans="2:12" x14ac:dyDescent="0.25">
      <c r="B13" s="52"/>
      <c r="C13" s="15" t="s">
        <v>19</v>
      </c>
      <c r="D13" s="12">
        <v>45</v>
      </c>
      <c r="E13" s="12">
        <v>30</v>
      </c>
      <c r="F13" s="12">
        <v>6</v>
      </c>
      <c r="G13" s="12">
        <v>3</v>
      </c>
      <c r="H13" s="12">
        <v>1</v>
      </c>
      <c r="I13" s="12">
        <v>3</v>
      </c>
      <c r="J13" s="12" t="s">
        <v>5</v>
      </c>
      <c r="K13" s="12">
        <v>11</v>
      </c>
      <c r="L13" s="18">
        <v>100</v>
      </c>
    </row>
    <row r="14" spans="2:12" x14ac:dyDescent="0.25">
      <c r="B14" s="52">
        <v>2014</v>
      </c>
      <c r="C14" s="15" t="s">
        <v>11</v>
      </c>
      <c r="D14" s="16">
        <v>375184</v>
      </c>
      <c r="E14" s="16">
        <v>275868</v>
      </c>
      <c r="F14" s="16">
        <v>48697</v>
      </c>
      <c r="G14" s="16">
        <v>34784</v>
      </c>
      <c r="H14" s="16">
        <v>10248</v>
      </c>
      <c r="I14" s="16">
        <v>20723</v>
      </c>
      <c r="J14" s="16">
        <v>3721</v>
      </c>
      <c r="K14" s="16">
        <v>104008</v>
      </c>
      <c r="L14" s="17">
        <v>873233</v>
      </c>
    </row>
    <row r="15" spans="2:12" x14ac:dyDescent="0.25">
      <c r="B15" s="52"/>
      <c r="C15" s="15" t="s">
        <v>19</v>
      </c>
      <c r="D15" s="12">
        <v>43</v>
      </c>
      <c r="E15" s="12">
        <v>32</v>
      </c>
      <c r="F15" s="12">
        <v>6</v>
      </c>
      <c r="G15" s="12">
        <v>4</v>
      </c>
      <c r="H15" s="12">
        <v>1</v>
      </c>
      <c r="I15" s="12">
        <v>2</v>
      </c>
      <c r="J15" s="12" t="s">
        <v>5</v>
      </c>
      <c r="K15" s="12">
        <v>12</v>
      </c>
      <c r="L15" s="18">
        <v>100</v>
      </c>
    </row>
    <row r="16" spans="2:12" x14ac:dyDescent="0.25">
      <c r="B16" s="52">
        <v>2015</v>
      </c>
      <c r="C16" s="15" t="s">
        <v>11</v>
      </c>
      <c r="D16" s="16">
        <v>369316</v>
      </c>
      <c r="E16" s="16">
        <v>119746</v>
      </c>
      <c r="F16" s="16">
        <v>50838</v>
      </c>
      <c r="G16" s="16">
        <v>30601</v>
      </c>
      <c r="H16" s="12">
        <v>7</v>
      </c>
      <c r="I16" s="16">
        <v>14408</v>
      </c>
      <c r="J16" s="16">
        <v>2409</v>
      </c>
      <c r="K16" s="16">
        <v>94668</v>
      </c>
      <c r="L16" s="17">
        <v>681993</v>
      </c>
    </row>
    <row r="17" spans="2:12" x14ac:dyDescent="0.25">
      <c r="B17" s="52"/>
      <c r="C17" s="15" t="s">
        <v>19</v>
      </c>
      <c r="D17" s="12">
        <v>54</v>
      </c>
      <c r="E17" s="12">
        <v>18</v>
      </c>
      <c r="F17" s="12">
        <v>7</v>
      </c>
      <c r="G17" s="12">
        <v>4</v>
      </c>
      <c r="H17" s="12" t="s">
        <v>5</v>
      </c>
      <c r="I17" s="12">
        <v>2</v>
      </c>
      <c r="J17" s="12" t="s">
        <v>5</v>
      </c>
      <c r="K17" s="12">
        <v>14</v>
      </c>
      <c r="L17" s="18">
        <v>100</v>
      </c>
    </row>
    <row r="18" spans="2:12" x14ac:dyDescent="0.25">
      <c r="B18" s="52">
        <v>2016</v>
      </c>
      <c r="C18" s="15" t="s">
        <v>11</v>
      </c>
      <c r="D18" s="16">
        <v>428781</v>
      </c>
      <c r="E18" s="16">
        <v>85099</v>
      </c>
      <c r="F18" s="16">
        <v>53112</v>
      </c>
      <c r="G18" s="16">
        <v>37032</v>
      </c>
      <c r="H18" s="12">
        <v>0</v>
      </c>
      <c r="I18" s="16">
        <v>16226</v>
      </c>
      <c r="J18" s="12">
        <v>553</v>
      </c>
      <c r="K18" s="16">
        <v>113097</v>
      </c>
      <c r="L18" s="17">
        <v>733900</v>
      </c>
    </row>
    <row r="19" spans="2:12" x14ac:dyDescent="0.25">
      <c r="B19" s="52"/>
      <c r="C19" s="15" t="s">
        <v>19</v>
      </c>
      <c r="D19" s="12">
        <v>58</v>
      </c>
      <c r="E19" s="12">
        <v>12</v>
      </c>
      <c r="F19" s="12">
        <v>7</v>
      </c>
      <c r="G19" s="12">
        <v>5</v>
      </c>
      <c r="H19" s="12">
        <v>0</v>
      </c>
      <c r="I19" s="12">
        <v>2</v>
      </c>
      <c r="J19" s="12" t="s">
        <v>5</v>
      </c>
      <c r="K19" s="12">
        <v>15</v>
      </c>
      <c r="L19" s="18">
        <v>100</v>
      </c>
    </row>
    <row r="20" spans="2:12" x14ac:dyDescent="0.25">
      <c r="B20" s="52">
        <v>2017</v>
      </c>
      <c r="C20" s="15" t="s">
        <v>11</v>
      </c>
      <c r="D20" s="16">
        <v>395063</v>
      </c>
      <c r="E20" s="16">
        <v>92074</v>
      </c>
      <c r="F20" s="16">
        <v>47163</v>
      </c>
      <c r="G20" s="16">
        <v>70843</v>
      </c>
      <c r="H20" s="12">
        <v>0</v>
      </c>
      <c r="I20" s="16">
        <v>14928</v>
      </c>
      <c r="J20" s="12" t="s">
        <v>20</v>
      </c>
      <c r="K20" s="16">
        <v>117512</v>
      </c>
      <c r="L20" s="17">
        <v>737583</v>
      </c>
    </row>
    <row r="21" spans="2:12" x14ac:dyDescent="0.25">
      <c r="B21" s="52"/>
      <c r="C21" s="15" t="s">
        <v>19</v>
      </c>
      <c r="D21" s="12">
        <v>54</v>
      </c>
      <c r="E21" s="12">
        <v>12</v>
      </c>
      <c r="F21" s="12">
        <v>6</v>
      </c>
      <c r="G21" s="12">
        <v>10</v>
      </c>
      <c r="H21" s="12">
        <v>0</v>
      </c>
      <c r="I21" s="12">
        <v>2</v>
      </c>
      <c r="J21" s="12" t="s">
        <v>20</v>
      </c>
      <c r="K21" s="12">
        <v>16</v>
      </c>
      <c r="L21" s="18">
        <v>100</v>
      </c>
    </row>
    <row r="22" spans="2:12" x14ac:dyDescent="0.25">
      <c r="B22" s="52">
        <v>2018</v>
      </c>
      <c r="C22" s="15" t="s">
        <v>11</v>
      </c>
      <c r="D22" s="16">
        <v>408791</v>
      </c>
      <c r="E22" s="16">
        <v>92271</v>
      </c>
      <c r="F22" s="16">
        <v>41717</v>
      </c>
      <c r="G22" s="16">
        <v>62652</v>
      </c>
      <c r="H22" s="16" t="s">
        <v>20</v>
      </c>
      <c r="I22" s="16">
        <v>13824</v>
      </c>
      <c r="J22" s="16" t="s">
        <v>20</v>
      </c>
      <c r="K22" s="16">
        <v>120587</v>
      </c>
      <c r="L22" s="17">
        <v>739842</v>
      </c>
    </row>
    <row r="23" spans="2:12" x14ac:dyDescent="0.25">
      <c r="B23" s="52"/>
      <c r="C23" s="15" t="s">
        <v>19</v>
      </c>
      <c r="D23" s="16">
        <f>D22/L22*100</f>
        <v>55.253824465223659</v>
      </c>
      <c r="E23" s="16">
        <f>E22/L22*100</f>
        <v>12.471716934156211</v>
      </c>
      <c r="F23" s="16">
        <f>F22/L22*100</f>
        <v>5.6386363574925458</v>
      </c>
      <c r="G23" s="16">
        <f>G22/L22*100</f>
        <v>8.4682945818161173</v>
      </c>
      <c r="H23" s="16" t="s">
        <v>20</v>
      </c>
      <c r="I23" s="16">
        <f>I22/L22*100</f>
        <v>1.8685070596154314</v>
      </c>
      <c r="J23" s="16" t="s">
        <v>20</v>
      </c>
      <c r="K23" s="16">
        <f>K22/L22*100</f>
        <v>16.299020601696039</v>
      </c>
      <c r="L23" s="17">
        <v>100</v>
      </c>
    </row>
    <row r="24" spans="2:12" x14ac:dyDescent="0.25">
      <c r="B24" s="59">
        <v>2019</v>
      </c>
      <c r="C24" s="42" t="s">
        <v>11</v>
      </c>
      <c r="D24" s="16">
        <v>387925</v>
      </c>
      <c r="E24" s="16">
        <v>107286</v>
      </c>
      <c r="F24" s="16">
        <v>37192</v>
      </c>
      <c r="G24" s="16">
        <v>68176</v>
      </c>
      <c r="H24" s="16"/>
      <c r="I24" s="16">
        <v>11931</v>
      </c>
      <c r="J24" s="16"/>
      <c r="K24" s="16">
        <v>111196</v>
      </c>
      <c r="L24" s="17">
        <v>723706</v>
      </c>
    </row>
    <row r="25" spans="2:12" x14ac:dyDescent="0.25">
      <c r="B25" s="60"/>
      <c r="C25" s="42" t="s">
        <v>19</v>
      </c>
      <c r="D25" s="16">
        <f>D24/L24*100</f>
        <v>53.602567893592145</v>
      </c>
      <c r="E25" s="16">
        <f>E24/L24*100</f>
        <v>14.824528192387518</v>
      </c>
      <c r="F25" s="16">
        <f>F24/L24*100</f>
        <v>5.1391034480852724</v>
      </c>
      <c r="G25" s="16">
        <f>G24/L24*100</f>
        <v>9.4203999966837362</v>
      </c>
      <c r="H25" s="16" t="s">
        <v>20</v>
      </c>
      <c r="I25" s="16">
        <f>I24/L24*100</f>
        <v>1.6485976349512095</v>
      </c>
      <c r="J25" s="16" t="s">
        <v>20</v>
      </c>
      <c r="K25" s="16">
        <f>K24/L24*100</f>
        <v>15.364802834300118</v>
      </c>
      <c r="L25" s="17">
        <v>100</v>
      </c>
    </row>
    <row r="26" spans="2:12" x14ac:dyDescent="0.25">
      <c r="B26" s="53" t="s">
        <v>18</v>
      </c>
      <c r="C26" s="54"/>
      <c r="D26" s="54"/>
      <c r="E26" s="54"/>
      <c r="F26" s="54"/>
      <c r="G26" s="54"/>
      <c r="H26" s="54"/>
      <c r="I26" s="54"/>
      <c r="J26" s="54"/>
      <c r="K26" s="54"/>
      <c r="L26" s="55"/>
    </row>
  </sheetData>
  <sheetProtection algorithmName="SHA-512" hashValue="7OWOKRg7dm4XfXw6ryBqA9neeXmA5LEX9b77y/gEx8katcJaicQcyuycADXfM8it+LwTD8ZRRPz89UTjco954Q==" saltValue="O6Sbsfp0vsjIPammjepfAg==" spinCount="100000" sheet="1" selectLockedCells="1" selectUnlockedCells="1"/>
  <mergeCells count="10">
    <mergeCell ref="B20:B21"/>
    <mergeCell ref="B22:B23"/>
    <mergeCell ref="B26:L26"/>
    <mergeCell ref="B8:L8"/>
    <mergeCell ref="B10:B11"/>
    <mergeCell ref="B12:B13"/>
    <mergeCell ref="B14:B15"/>
    <mergeCell ref="B16:B17"/>
    <mergeCell ref="B18:B19"/>
    <mergeCell ref="B24:B2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DFF"/>
  </sheetPr>
  <dimension ref="B1:AC72"/>
  <sheetViews>
    <sheetView zoomScaleNormal="100" workbookViewId="0">
      <selection activeCell="R1" sqref="B1:R1048576"/>
    </sheetView>
  </sheetViews>
  <sheetFormatPr defaultRowHeight="15" x14ac:dyDescent="0.25"/>
  <cols>
    <col min="1" max="1" width="9.5703125" style="2" customWidth="1"/>
    <col min="2" max="4" width="22.28515625" style="2" hidden="1" customWidth="1"/>
    <col min="5" max="5" width="1.5703125" style="2" hidden="1" customWidth="1"/>
    <col min="6" max="7" width="5" style="2" hidden="1" customWidth="1"/>
    <col min="8" max="8" width="12" style="2" hidden="1" customWidth="1"/>
    <col min="9" max="9" width="19.140625" style="2" hidden="1" customWidth="1"/>
    <col min="10" max="10" width="14.28515625" style="2" hidden="1" customWidth="1"/>
    <col min="11" max="17" width="7" style="2" hidden="1" customWidth="1"/>
    <col min="18" max="18" width="10" style="2" hidden="1" customWidth="1"/>
    <col min="19" max="20" width="9.140625" style="2"/>
    <col min="21" max="21" width="9.140625" style="2" customWidth="1"/>
    <col min="22" max="16384" width="9.140625" style="2"/>
  </cols>
  <sheetData>
    <row r="1" spans="2:29" s="3" customFormat="1" x14ac:dyDescent="0.25"/>
    <row r="2" spans="2:29" s="3" customFormat="1" x14ac:dyDescent="0.25"/>
    <row r="3" spans="2:29" s="3" customFormat="1" x14ac:dyDescent="0.25"/>
    <row r="4" spans="2:29" s="3" customFormat="1" x14ac:dyDescent="0.25"/>
    <row r="5" spans="2:29" s="3" customFormat="1" x14ac:dyDescent="0.25"/>
    <row r="6" spans="2:29" ht="15.75" x14ac:dyDescent="0.3">
      <c r="T6" s="62" t="s">
        <v>77</v>
      </c>
      <c r="U6" s="63"/>
      <c r="V6" s="63"/>
      <c r="W6" s="63"/>
      <c r="X6" s="63"/>
      <c r="Y6" s="63"/>
      <c r="Z6" s="63"/>
      <c r="AA6" s="63"/>
      <c r="AB6" s="63"/>
      <c r="AC6" s="64"/>
    </row>
    <row r="7" spans="2:29" ht="45" customHeight="1" x14ac:dyDescent="0.3">
      <c r="B7" s="50" t="s">
        <v>72</v>
      </c>
      <c r="C7" s="61"/>
      <c r="D7" s="61"/>
    </row>
    <row r="8" spans="2:29" x14ac:dyDescent="0.25">
      <c r="B8" s="6" t="s">
        <v>76</v>
      </c>
      <c r="C8" s="6" t="s">
        <v>71</v>
      </c>
      <c r="D8" s="6" t="s">
        <v>11</v>
      </c>
      <c r="I8" s="19" t="s">
        <v>79</v>
      </c>
      <c r="J8" s="19" t="s">
        <v>75</v>
      </c>
      <c r="K8"/>
      <c r="L8"/>
      <c r="M8"/>
      <c r="N8"/>
      <c r="O8"/>
      <c r="P8"/>
      <c r="Q8"/>
      <c r="R8"/>
    </row>
    <row r="9" spans="2:29" x14ac:dyDescent="0.25">
      <c r="B9" s="6">
        <v>2012</v>
      </c>
      <c r="C9" s="22" t="s">
        <v>0</v>
      </c>
      <c r="D9" s="16">
        <v>379152</v>
      </c>
      <c r="I9" s="19" t="s">
        <v>73</v>
      </c>
      <c r="J9">
        <v>2012</v>
      </c>
      <c r="K9">
        <v>2013</v>
      </c>
      <c r="L9">
        <v>2014</v>
      </c>
      <c r="M9">
        <v>2015</v>
      </c>
      <c r="N9">
        <v>2016</v>
      </c>
      <c r="O9">
        <v>2017</v>
      </c>
      <c r="P9">
        <v>2018</v>
      </c>
      <c r="Q9">
        <v>2019</v>
      </c>
      <c r="R9" t="s">
        <v>74</v>
      </c>
    </row>
    <row r="10" spans="2:29" x14ac:dyDescent="0.25">
      <c r="B10" s="6">
        <v>2013</v>
      </c>
      <c r="C10" s="22" t="s">
        <v>0</v>
      </c>
      <c r="D10" s="16">
        <v>437944</v>
      </c>
      <c r="I10" s="20" t="s">
        <v>1</v>
      </c>
      <c r="J10" s="21">
        <v>270568</v>
      </c>
      <c r="K10" s="21">
        <v>297884</v>
      </c>
      <c r="L10" s="21">
        <v>275868</v>
      </c>
      <c r="M10" s="21">
        <v>119746</v>
      </c>
      <c r="N10" s="21">
        <v>85099</v>
      </c>
      <c r="O10" s="21">
        <v>92074</v>
      </c>
      <c r="P10" s="21">
        <v>92271</v>
      </c>
      <c r="Q10" s="21">
        <v>107286</v>
      </c>
      <c r="R10" s="21">
        <v>1340796</v>
      </c>
    </row>
    <row r="11" spans="2:29" x14ac:dyDescent="0.25">
      <c r="B11" s="6">
        <v>2014</v>
      </c>
      <c r="C11" s="22" t="s">
        <v>0</v>
      </c>
      <c r="D11" s="16">
        <v>375184</v>
      </c>
      <c r="I11" s="20" t="s">
        <v>4</v>
      </c>
      <c r="J11" s="21">
        <v>10218</v>
      </c>
      <c r="K11" s="21">
        <v>10632</v>
      </c>
      <c r="L11" s="21">
        <v>10248</v>
      </c>
      <c r="M11" s="21">
        <v>7</v>
      </c>
      <c r="N11" s="21">
        <v>0</v>
      </c>
      <c r="O11" s="21">
        <v>0</v>
      </c>
      <c r="P11" s="21">
        <v>0</v>
      </c>
      <c r="Q11" s="21">
        <v>0</v>
      </c>
      <c r="R11" s="21">
        <v>31105</v>
      </c>
    </row>
    <row r="12" spans="2:29" x14ac:dyDescent="0.25">
      <c r="B12" s="6">
        <v>2015</v>
      </c>
      <c r="C12" s="22" t="s">
        <v>0</v>
      </c>
      <c r="D12" s="16">
        <v>369316</v>
      </c>
      <c r="I12" s="20" t="s">
        <v>3</v>
      </c>
      <c r="J12" s="21">
        <v>26477</v>
      </c>
      <c r="K12" s="21">
        <v>30848</v>
      </c>
      <c r="L12" s="21">
        <v>34784</v>
      </c>
      <c r="M12" s="21">
        <v>30601</v>
      </c>
      <c r="N12" s="21">
        <v>37032</v>
      </c>
      <c r="O12" s="21">
        <v>70843</v>
      </c>
      <c r="P12" s="21">
        <v>62652</v>
      </c>
      <c r="Q12" s="21">
        <v>68176</v>
      </c>
      <c r="R12" s="21">
        <v>361413</v>
      </c>
    </row>
    <row r="13" spans="2:29" x14ac:dyDescent="0.25">
      <c r="B13" s="6">
        <v>2016</v>
      </c>
      <c r="C13" s="22" t="s">
        <v>0</v>
      </c>
      <c r="D13" s="16">
        <v>428781</v>
      </c>
      <c r="I13" s="20" t="s">
        <v>7</v>
      </c>
      <c r="J13" s="21">
        <v>4318</v>
      </c>
      <c r="K13" s="21">
        <v>4102</v>
      </c>
      <c r="L13" s="21">
        <v>3721</v>
      </c>
      <c r="M13" s="21">
        <v>2409</v>
      </c>
      <c r="N13" s="21">
        <v>553</v>
      </c>
      <c r="O13" s="21">
        <v>0</v>
      </c>
      <c r="P13" s="21">
        <v>0</v>
      </c>
      <c r="Q13" s="21">
        <v>0</v>
      </c>
      <c r="R13" s="21">
        <v>15103</v>
      </c>
    </row>
    <row r="14" spans="2:29" x14ac:dyDescent="0.25">
      <c r="B14" s="6">
        <v>2017</v>
      </c>
      <c r="C14" s="22" t="s">
        <v>0</v>
      </c>
      <c r="D14" s="16">
        <v>395063</v>
      </c>
      <c r="I14" s="20" t="s">
        <v>2</v>
      </c>
      <c r="J14" s="21">
        <v>63622</v>
      </c>
      <c r="K14" s="21">
        <v>63259</v>
      </c>
      <c r="L14" s="21">
        <v>48697</v>
      </c>
      <c r="M14" s="21">
        <v>50838</v>
      </c>
      <c r="N14" s="21">
        <v>53112</v>
      </c>
      <c r="O14" s="21">
        <v>47163</v>
      </c>
      <c r="P14" s="21">
        <v>41717</v>
      </c>
      <c r="Q14" s="21">
        <v>37192</v>
      </c>
      <c r="R14" s="21">
        <v>405600</v>
      </c>
    </row>
    <row r="15" spans="2:29" ht="15" customHeight="1" x14ac:dyDescent="0.25">
      <c r="B15" s="6">
        <v>2018</v>
      </c>
      <c r="C15" s="22" t="s">
        <v>0</v>
      </c>
      <c r="D15" s="16">
        <v>408791</v>
      </c>
      <c r="I15" s="20" t="s">
        <v>0</v>
      </c>
      <c r="J15" s="21">
        <v>379152</v>
      </c>
      <c r="K15" s="21">
        <v>437944</v>
      </c>
      <c r="L15" s="21">
        <v>375184</v>
      </c>
      <c r="M15" s="21">
        <v>369316</v>
      </c>
      <c r="N15" s="21">
        <v>428781</v>
      </c>
      <c r="O15" s="21">
        <v>395063</v>
      </c>
      <c r="P15" s="21">
        <v>408791</v>
      </c>
      <c r="Q15" s="21">
        <v>387925</v>
      </c>
      <c r="R15" s="21">
        <v>3182156</v>
      </c>
    </row>
    <row r="16" spans="2:29" x14ac:dyDescent="0.25">
      <c r="B16" s="6">
        <v>2012</v>
      </c>
      <c r="C16" s="22" t="s">
        <v>1</v>
      </c>
      <c r="D16" s="16">
        <v>270568</v>
      </c>
      <c r="I16" s="20" t="s">
        <v>6</v>
      </c>
      <c r="J16" s="21">
        <v>25100</v>
      </c>
      <c r="K16" s="21">
        <v>24646</v>
      </c>
      <c r="L16" s="21">
        <v>20723</v>
      </c>
      <c r="M16" s="21">
        <v>14408</v>
      </c>
      <c r="N16" s="21">
        <v>16226</v>
      </c>
      <c r="O16" s="21">
        <v>14928</v>
      </c>
      <c r="P16" s="21">
        <v>13824</v>
      </c>
      <c r="Q16" s="21">
        <v>11931</v>
      </c>
      <c r="R16" s="21">
        <v>141786</v>
      </c>
    </row>
    <row r="17" spans="2:18" x14ac:dyDescent="0.25">
      <c r="B17" s="6">
        <v>2013</v>
      </c>
      <c r="C17" s="22" t="s">
        <v>1</v>
      </c>
      <c r="D17" s="16">
        <v>297884</v>
      </c>
      <c r="I17" s="20" t="s">
        <v>8</v>
      </c>
      <c r="J17" s="21">
        <v>79459</v>
      </c>
      <c r="K17" s="21">
        <v>108952</v>
      </c>
      <c r="L17" s="21">
        <v>104008</v>
      </c>
      <c r="M17" s="21">
        <v>94668</v>
      </c>
      <c r="N17" s="21">
        <v>113097</v>
      </c>
      <c r="O17" s="21">
        <v>117512</v>
      </c>
      <c r="P17" s="21">
        <v>120587</v>
      </c>
      <c r="Q17" s="21">
        <v>111196</v>
      </c>
      <c r="R17" s="21">
        <v>849479</v>
      </c>
    </row>
    <row r="18" spans="2:18" x14ac:dyDescent="0.25">
      <c r="B18" s="6">
        <v>2014</v>
      </c>
      <c r="C18" s="22" t="s">
        <v>1</v>
      </c>
      <c r="D18" s="16">
        <v>275868</v>
      </c>
      <c r="I18" s="20" t="s">
        <v>74</v>
      </c>
      <c r="J18" s="21">
        <v>858914</v>
      </c>
      <c r="K18" s="21">
        <v>978267</v>
      </c>
      <c r="L18" s="21">
        <v>873233</v>
      </c>
      <c r="M18" s="21">
        <v>681993</v>
      </c>
      <c r="N18" s="21">
        <v>733900</v>
      </c>
      <c r="O18" s="21">
        <v>737583</v>
      </c>
      <c r="P18" s="21">
        <v>739842</v>
      </c>
      <c r="Q18" s="21">
        <v>723706</v>
      </c>
      <c r="R18" s="21">
        <v>6327438</v>
      </c>
    </row>
    <row r="19" spans="2:18" x14ac:dyDescent="0.25">
      <c r="B19" s="6">
        <v>2015</v>
      </c>
      <c r="C19" s="22" t="s">
        <v>1</v>
      </c>
      <c r="D19" s="16">
        <v>119746</v>
      </c>
      <c r="I19"/>
      <c r="J19"/>
      <c r="K19"/>
    </row>
    <row r="20" spans="2:18" x14ac:dyDescent="0.25">
      <c r="B20" s="6">
        <v>2016</v>
      </c>
      <c r="C20" s="22" t="s">
        <v>1</v>
      </c>
      <c r="D20" s="16">
        <v>85099</v>
      </c>
      <c r="I20"/>
      <c r="J20"/>
      <c r="K20"/>
    </row>
    <row r="21" spans="2:18" x14ac:dyDescent="0.25">
      <c r="B21" s="6">
        <v>2017</v>
      </c>
      <c r="C21" s="22" t="s">
        <v>1</v>
      </c>
      <c r="D21" s="16">
        <v>92074</v>
      </c>
      <c r="I21"/>
      <c r="J21"/>
      <c r="K21"/>
    </row>
    <row r="22" spans="2:18" x14ac:dyDescent="0.25">
      <c r="B22" s="6">
        <v>2018</v>
      </c>
      <c r="C22" s="22" t="s">
        <v>1</v>
      </c>
      <c r="D22" s="16">
        <v>92271</v>
      </c>
      <c r="I22"/>
      <c r="J22"/>
      <c r="K22"/>
    </row>
    <row r="23" spans="2:18" x14ac:dyDescent="0.25">
      <c r="B23" s="6">
        <v>2012</v>
      </c>
      <c r="C23" s="12" t="s">
        <v>2</v>
      </c>
      <c r="D23" s="16">
        <v>63622</v>
      </c>
      <c r="I23"/>
      <c r="J23"/>
      <c r="K23"/>
    </row>
    <row r="24" spans="2:18" x14ac:dyDescent="0.25">
      <c r="B24" s="6">
        <v>2013</v>
      </c>
      <c r="C24" s="12" t="s">
        <v>2</v>
      </c>
      <c r="D24" s="16">
        <v>63259</v>
      </c>
      <c r="I24"/>
      <c r="J24"/>
      <c r="K24"/>
    </row>
    <row r="25" spans="2:18" x14ac:dyDescent="0.25">
      <c r="B25" s="6">
        <v>2014</v>
      </c>
      <c r="C25" s="12" t="s">
        <v>2</v>
      </c>
      <c r="D25" s="16">
        <v>48697</v>
      </c>
      <c r="I25"/>
      <c r="J25"/>
      <c r="K25"/>
    </row>
    <row r="26" spans="2:18" x14ac:dyDescent="0.25">
      <c r="B26" s="6">
        <v>2015</v>
      </c>
      <c r="C26" s="12" t="s">
        <v>2</v>
      </c>
      <c r="D26" s="16">
        <v>50838</v>
      </c>
    </row>
    <row r="27" spans="2:18" x14ac:dyDescent="0.25">
      <c r="B27" s="6">
        <v>2016</v>
      </c>
      <c r="C27" s="12" t="s">
        <v>2</v>
      </c>
      <c r="D27" s="16">
        <v>53112</v>
      </c>
    </row>
    <row r="28" spans="2:18" x14ac:dyDescent="0.25">
      <c r="B28" s="6">
        <v>2017</v>
      </c>
      <c r="C28" s="12" t="s">
        <v>2</v>
      </c>
      <c r="D28" s="16">
        <v>47163</v>
      </c>
    </row>
    <row r="29" spans="2:18" x14ac:dyDescent="0.25">
      <c r="B29" s="6">
        <v>2018</v>
      </c>
      <c r="C29" s="12" t="s">
        <v>2</v>
      </c>
      <c r="D29" s="16">
        <v>41717</v>
      </c>
    </row>
    <row r="30" spans="2:18" x14ac:dyDescent="0.25">
      <c r="B30" s="12">
        <v>2012</v>
      </c>
      <c r="C30" s="12" t="s">
        <v>3</v>
      </c>
      <c r="D30" s="16">
        <v>26477</v>
      </c>
    </row>
    <row r="31" spans="2:18" x14ac:dyDescent="0.25">
      <c r="B31" s="12">
        <v>2013</v>
      </c>
      <c r="C31" s="12" t="s">
        <v>3</v>
      </c>
      <c r="D31" s="16">
        <v>30848</v>
      </c>
    </row>
    <row r="32" spans="2:18" x14ac:dyDescent="0.25">
      <c r="B32" s="12">
        <v>2014</v>
      </c>
      <c r="C32" s="12" t="s">
        <v>3</v>
      </c>
      <c r="D32" s="16">
        <v>34784</v>
      </c>
    </row>
    <row r="33" spans="2:4" x14ac:dyDescent="0.25">
      <c r="B33" s="12">
        <v>2015</v>
      </c>
      <c r="C33" s="12" t="s">
        <v>3</v>
      </c>
      <c r="D33" s="16">
        <v>30601</v>
      </c>
    </row>
    <row r="34" spans="2:4" x14ac:dyDescent="0.25">
      <c r="B34" s="12">
        <v>2016</v>
      </c>
      <c r="C34" s="12" t="s">
        <v>3</v>
      </c>
      <c r="D34" s="16">
        <v>37032</v>
      </c>
    </row>
    <row r="35" spans="2:4" ht="18.75" customHeight="1" x14ac:dyDescent="0.25">
      <c r="B35" s="12">
        <v>2017</v>
      </c>
      <c r="C35" s="12" t="s">
        <v>3</v>
      </c>
      <c r="D35" s="16">
        <v>70843</v>
      </c>
    </row>
    <row r="36" spans="2:4" ht="30" customHeight="1" x14ac:dyDescent="0.25">
      <c r="B36" s="12">
        <v>2018</v>
      </c>
      <c r="C36" s="12" t="s">
        <v>3</v>
      </c>
      <c r="D36" s="16">
        <v>62652</v>
      </c>
    </row>
    <row r="37" spans="2:4" ht="30" customHeight="1" x14ac:dyDescent="0.25">
      <c r="B37" s="12">
        <v>2012</v>
      </c>
      <c r="C37" s="12" t="s">
        <v>4</v>
      </c>
      <c r="D37" s="16">
        <v>10218</v>
      </c>
    </row>
    <row r="38" spans="2:4" ht="15" customHeight="1" x14ac:dyDescent="0.25">
      <c r="B38" s="12">
        <v>2013</v>
      </c>
      <c r="C38" s="12" t="s">
        <v>4</v>
      </c>
      <c r="D38" s="16">
        <v>10632</v>
      </c>
    </row>
    <row r="39" spans="2:4" ht="30" customHeight="1" x14ac:dyDescent="0.25">
      <c r="B39" s="12">
        <v>2014</v>
      </c>
      <c r="C39" s="12" t="s">
        <v>4</v>
      </c>
      <c r="D39" s="16">
        <v>10248</v>
      </c>
    </row>
    <row r="40" spans="2:4" ht="15" customHeight="1" x14ac:dyDescent="0.25">
      <c r="B40" s="12">
        <v>2015</v>
      </c>
      <c r="C40" s="12" t="s">
        <v>4</v>
      </c>
      <c r="D40" s="12">
        <v>7</v>
      </c>
    </row>
    <row r="41" spans="2:4" ht="15" customHeight="1" x14ac:dyDescent="0.25">
      <c r="B41" s="12">
        <v>2016</v>
      </c>
      <c r="C41" s="12" t="s">
        <v>4</v>
      </c>
      <c r="D41" s="12">
        <v>0</v>
      </c>
    </row>
    <row r="42" spans="2:4" ht="30" customHeight="1" x14ac:dyDescent="0.25">
      <c r="B42" s="12">
        <v>2017</v>
      </c>
      <c r="C42" s="12" t="s">
        <v>4</v>
      </c>
      <c r="D42" s="12">
        <v>0</v>
      </c>
    </row>
    <row r="43" spans="2:4" ht="45" customHeight="1" x14ac:dyDescent="0.25">
      <c r="B43" s="12">
        <v>2018</v>
      </c>
      <c r="C43" s="12" t="s">
        <v>4</v>
      </c>
      <c r="D43" s="16">
        <v>0</v>
      </c>
    </row>
    <row r="44" spans="2:4" ht="30" customHeight="1" x14ac:dyDescent="0.25">
      <c r="B44" s="12">
        <v>2012</v>
      </c>
      <c r="C44" s="12" t="s">
        <v>6</v>
      </c>
      <c r="D44" s="16">
        <v>25100</v>
      </c>
    </row>
    <row r="45" spans="2:4" ht="15" customHeight="1" x14ac:dyDescent="0.25">
      <c r="B45" s="12">
        <v>2013</v>
      </c>
      <c r="C45" s="12" t="s">
        <v>6</v>
      </c>
      <c r="D45" s="16">
        <v>24646</v>
      </c>
    </row>
    <row r="46" spans="2:4" x14ac:dyDescent="0.25">
      <c r="B46" s="12">
        <v>2014</v>
      </c>
      <c r="C46" s="12" t="s">
        <v>6</v>
      </c>
      <c r="D46" s="16">
        <v>20723</v>
      </c>
    </row>
    <row r="47" spans="2:4" x14ac:dyDescent="0.25">
      <c r="B47" s="12">
        <v>2015</v>
      </c>
      <c r="C47" s="12" t="s">
        <v>6</v>
      </c>
      <c r="D47" s="16">
        <v>14408</v>
      </c>
    </row>
    <row r="48" spans="2:4" x14ac:dyDescent="0.25">
      <c r="B48" s="12">
        <v>2016</v>
      </c>
      <c r="C48" s="12" t="s">
        <v>6</v>
      </c>
      <c r="D48" s="16">
        <v>16226</v>
      </c>
    </row>
    <row r="49" spans="2:4" x14ac:dyDescent="0.25">
      <c r="B49" s="12">
        <v>2017</v>
      </c>
      <c r="C49" s="12" t="s">
        <v>6</v>
      </c>
      <c r="D49" s="16">
        <v>14928</v>
      </c>
    </row>
    <row r="50" spans="2:4" x14ac:dyDescent="0.25">
      <c r="B50" s="12">
        <v>2018</v>
      </c>
      <c r="C50" s="12" t="s">
        <v>6</v>
      </c>
      <c r="D50" s="16">
        <v>13824</v>
      </c>
    </row>
    <row r="51" spans="2:4" x14ac:dyDescent="0.25">
      <c r="B51" s="12">
        <v>2012</v>
      </c>
      <c r="C51" s="12" t="s">
        <v>7</v>
      </c>
      <c r="D51" s="16">
        <v>4318</v>
      </c>
    </row>
    <row r="52" spans="2:4" x14ac:dyDescent="0.25">
      <c r="B52" s="12">
        <v>2013</v>
      </c>
      <c r="C52" s="12" t="s">
        <v>7</v>
      </c>
      <c r="D52" s="16">
        <v>4102</v>
      </c>
    </row>
    <row r="53" spans="2:4" ht="15" customHeight="1" x14ac:dyDescent="0.25">
      <c r="B53" s="12">
        <v>2014</v>
      </c>
      <c r="C53" s="12" t="s">
        <v>7</v>
      </c>
      <c r="D53" s="16">
        <v>3721</v>
      </c>
    </row>
    <row r="54" spans="2:4" x14ac:dyDescent="0.25">
      <c r="B54" s="12">
        <v>2015</v>
      </c>
      <c r="C54" s="12" t="s">
        <v>7</v>
      </c>
      <c r="D54" s="16">
        <v>2409</v>
      </c>
    </row>
    <row r="55" spans="2:4" x14ac:dyDescent="0.25">
      <c r="B55" s="12">
        <v>2016</v>
      </c>
      <c r="C55" s="12" t="s">
        <v>7</v>
      </c>
      <c r="D55" s="12">
        <v>553</v>
      </c>
    </row>
    <row r="56" spans="2:4" x14ac:dyDescent="0.25">
      <c r="B56" s="12">
        <v>2017</v>
      </c>
      <c r="C56" s="12" t="s">
        <v>7</v>
      </c>
      <c r="D56" s="12">
        <v>0</v>
      </c>
    </row>
    <row r="57" spans="2:4" x14ac:dyDescent="0.25">
      <c r="B57" s="12">
        <v>2018</v>
      </c>
      <c r="C57" s="12" t="s">
        <v>7</v>
      </c>
      <c r="D57" s="16">
        <v>0</v>
      </c>
    </row>
    <row r="58" spans="2:4" x14ac:dyDescent="0.25">
      <c r="B58" s="12">
        <v>2012</v>
      </c>
      <c r="C58" s="12" t="s">
        <v>8</v>
      </c>
      <c r="D58" s="16">
        <v>79459</v>
      </c>
    </row>
    <row r="59" spans="2:4" x14ac:dyDescent="0.25">
      <c r="B59" s="12">
        <v>2013</v>
      </c>
      <c r="C59" s="12" t="s">
        <v>8</v>
      </c>
      <c r="D59" s="16">
        <v>108952</v>
      </c>
    </row>
    <row r="60" spans="2:4" x14ac:dyDescent="0.25">
      <c r="B60" s="12">
        <v>2014</v>
      </c>
      <c r="C60" s="12" t="s">
        <v>8</v>
      </c>
      <c r="D60" s="16">
        <v>104008</v>
      </c>
    </row>
    <row r="61" spans="2:4" x14ac:dyDescent="0.25">
      <c r="B61" s="12">
        <v>2015</v>
      </c>
      <c r="C61" s="12" t="s">
        <v>8</v>
      </c>
      <c r="D61" s="16">
        <v>94668</v>
      </c>
    </row>
    <row r="62" spans="2:4" x14ac:dyDescent="0.25">
      <c r="B62" s="12">
        <v>2016</v>
      </c>
      <c r="C62" s="12" t="s">
        <v>8</v>
      </c>
      <c r="D62" s="16">
        <v>113097</v>
      </c>
    </row>
    <row r="63" spans="2:4" x14ac:dyDescent="0.25">
      <c r="B63" s="12">
        <v>2017</v>
      </c>
      <c r="C63" s="12" t="s">
        <v>8</v>
      </c>
      <c r="D63" s="16">
        <v>117512</v>
      </c>
    </row>
    <row r="64" spans="2:4" ht="15" customHeight="1" x14ac:dyDescent="0.25">
      <c r="B64" s="12">
        <v>2018</v>
      </c>
      <c r="C64" s="12" t="s">
        <v>8</v>
      </c>
      <c r="D64" s="16">
        <v>120587</v>
      </c>
    </row>
    <row r="65" spans="2:4" x14ac:dyDescent="0.25">
      <c r="B65" s="2">
        <v>2019</v>
      </c>
      <c r="C65" s="14" t="s">
        <v>0</v>
      </c>
      <c r="D65" s="16">
        <v>387925</v>
      </c>
    </row>
    <row r="66" spans="2:4" x14ac:dyDescent="0.25">
      <c r="B66" s="2">
        <v>2019</v>
      </c>
      <c r="C66" s="14" t="s">
        <v>1</v>
      </c>
      <c r="D66" s="16">
        <v>107286</v>
      </c>
    </row>
    <row r="67" spans="2:4" x14ac:dyDescent="0.25">
      <c r="B67" s="2">
        <v>2019</v>
      </c>
      <c r="C67" s="14" t="s">
        <v>2</v>
      </c>
      <c r="D67" s="16">
        <v>37192</v>
      </c>
    </row>
    <row r="68" spans="2:4" x14ac:dyDescent="0.25">
      <c r="B68" s="2">
        <v>2019</v>
      </c>
      <c r="C68" s="14" t="s">
        <v>3</v>
      </c>
      <c r="D68" s="16">
        <v>68176</v>
      </c>
    </row>
    <row r="69" spans="2:4" x14ac:dyDescent="0.25">
      <c r="B69" s="2">
        <v>2019</v>
      </c>
      <c r="C69" s="14" t="s">
        <v>4</v>
      </c>
      <c r="D69" s="16">
        <v>0</v>
      </c>
    </row>
    <row r="70" spans="2:4" x14ac:dyDescent="0.25">
      <c r="B70" s="2">
        <v>2019</v>
      </c>
      <c r="C70" s="14" t="s">
        <v>6</v>
      </c>
      <c r="D70" s="16">
        <v>11931</v>
      </c>
    </row>
    <row r="71" spans="2:4" x14ac:dyDescent="0.25">
      <c r="B71" s="2">
        <v>2019</v>
      </c>
      <c r="C71" s="14" t="s">
        <v>7</v>
      </c>
      <c r="D71" s="16">
        <v>0</v>
      </c>
    </row>
    <row r="72" spans="2:4" x14ac:dyDescent="0.25">
      <c r="B72" s="2">
        <v>2019</v>
      </c>
      <c r="C72" s="14" t="s">
        <v>8</v>
      </c>
      <c r="D72" s="16">
        <v>111196</v>
      </c>
    </row>
  </sheetData>
  <sheetProtection algorithmName="SHA-512" hashValue="b56BbJb14+j7k0IQrCt7NwqcsUCSBAfwJjbo5rVXZ2/uqvhyTRXhAiqqR0YHnUGVXjUkiE6Nyw33q3MdaJBvRQ==" saltValue="IKigUWOMJbadJboEbZxjxw==" spinCount="100000" sheet="1" selectLockedCells="1" pivotTables="0" selectUnlockedCells="1"/>
  <mergeCells count="2">
    <mergeCell ref="B7:D7"/>
    <mergeCell ref="T6:AC6"/>
  </mergeCell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DFF"/>
  </sheetPr>
  <dimension ref="B1:O29"/>
  <sheetViews>
    <sheetView workbookViewId="0">
      <selection activeCell="H10" sqref="H10"/>
    </sheetView>
  </sheetViews>
  <sheetFormatPr defaultRowHeight="15" x14ac:dyDescent="0.25"/>
  <cols>
    <col min="1" max="1" width="9.140625" style="2"/>
    <col min="2" max="2" width="37.5703125" style="2" customWidth="1"/>
    <col min="3" max="17" width="9.140625" style="2"/>
    <col min="18" max="18" width="25" style="2" customWidth="1"/>
    <col min="19" max="16384" width="9.140625" style="2"/>
  </cols>
  <sheetData>
    <row r="1" spans="2:15" s="3" customFormat="1" x14ac:dyDescent="0.25"/>
    <row r="2" spans="2:15" s="3" customFormat="1" x14ac:dyDescent="0.25"/>
    <row r="3" spans="2:15" s="3" customFormat="1" x14ac:dyDescent="0.25"/>
    <row r="4" spans="2:15" s="3" customFormat="1" x14ac:dyDescent="0.25"/>
    <row r="5" spans="2:15" s="3" customFormat="1" x14ac:dyDescent="0.25"/>
    <row r="7" spans="2:15" ht="18.75" x14ac:dyDescent="0.3">
      <c r="B7" s="48" t="s">
        <v>87</v>
      </c>
      <c r="C7" s="48"/>
      <c r="D7" s="48"/>
      <c r="E7" s="48"/>
      <c r="F7" s="48"/>
      <c r="G7" s="48"/>
      <c r="H7" s="48"/>
      <c r="I7" s="48"/>
      <c r="J7" s="48"/>
      <c r="K7" s="48"/>
      <c r="L7" s="48"/>
      <c r="M7" s="48"/>
      <c r="N7" s="48"/>
      <c r="O7" s="48"/>
    </row>
    <row r="8" spans="2:15" x14ac:dyDescent="0.25">
      <c r="B8" s="6" t="s">
        <v>27</v>
      </c>
      <c r="C8" s="33">
        <v>2008</v>
      </c>
      <c r="D8" s="33">
        <v>2009</v>
      </c>
      <c r="E8" s="33">
        <v>2010</v>
      </c>
      <c r="F8" s="33">
        <v>2011</v>
      </c>
      <c r="G8" s="33">
        <v>2012</v>
      </c>
      <c r="H8" s="33">
        <v>2013</v>
      </c>
      <c r="I8" s="33">
        <v>2014</v>
      </c>
      <c r="J8" s="33">
        <v>2015</v>
      </c>
      <c r="K8" s="33">
        <v>2016</v>
      </c>
      <c r="L8" s="33">
        <v>2017</v>
      </c>
      <c r="M8" s="46">
        <v>2018</v>
      </c>
      <c r="N8" s="65">
        <v>2019</v>
      </c>
      <c r="O8" s="66"/>
    </row>
    <row r="9" spans="2:15" x14ac:dyDescent="0.25">
      <c r="B9" s="27"/>
      <c r="C9" s="27" t="s">
        <v>19</v>
      </c>
      <c r="D9" s="27" t="s">
        <v>19</v>
      </c>
      <c r="E9" s="27" t="s">
        <v>19</v>
      </c>
      <c r="F9" s="27" t="s">
        <v>19</v>
      </c>
      <c r="G9" s="27" t="s">
        <v>19</v>
      </c>
      <c r="H9" s="27" t="s">
        <v>19</v>
      </c>
      <c r="I9" s="27" t="s">
        <v>19</v>
      </c>
      <c r="J9" s="27" t="s">
        <v>19</v>
      </c>
      <c r="K9" s="27" t="s">
        <v>19</v>
      </c>
      <c r="L9" s="27" t="s">
        <v>19</v>
      </c>
      <c r="M9" s="27" t="s">
        <v>19</v>
      </c>
      <c r="N9" s="43" t="s">
        <v>19</v>
      </c>
      <c r="O9" s="6" t="s">
        <v>11</v>
      </c>
    </row>
    <row r="10" spans="2:15" x14ac:dyDescent="0.25">
      <c r="B10" s="4" t="s">
        <v>54</v>
      </c>
      <c r="C10" s="34">
        <v>4</v>
      </c>
      <c r="D10" s="34">
        <v>4</v>
      </c>
      <c r="E10" s="34">
        <v>4</v>
      </c>
      <c r="F10" s="34">
        <v>4</v>
      </c>
      <c r="G10" s="34">
        <v>4</v>
      </c>
      <c r="H10" s="34">
        <v>4</v>
      </c>
      <c r="I10" s="34">
        <v>4</v>
      </c>
      <c r="J10" s="34">
        <v>4</v>
      </c>
      <c r="K10" s="34">
        <v>4</v>
      </c>
      <c r="L10" s="34">
        <v>4</v>
      </c>
      <c r="M10" s="35">
        <v>5</v>
      </c>
      <c r="N10" s="44">
        <f>(O10/O$29)*100</f>
        <v>4.5763058479548331</v>
      </c>
      <c r="O10" s="16">
        <v>33119</v>
      </c>
    </row>
    <row r="11" spans="2:15" x14ac:dyDescent="0.25">
      <c r="B11" s="4" t="s">
        <v>55</v>
      </c>
      <c r="C11" s="34" t="s">
        <v>5</v>
      </c>
      <c r="D11" s="34" t="s">
        <v>5</v>
      </c>
      <c r="E11" s="34" t="s">
        <v>5</v>
      </c>
      <c r="F11" s="34" t="s">
        <v>5</v>
      </c>
      <c r="G11" s="34" t="s">
        <v>5</v>
      </c>
      <c r="H11" s="34" t="s">
        <v>5</v>
      </c>
      <c r="I11" s="34" t="s">
        <v>5</v>
      </c>
      <c r="J11" s="34" t="s">
        <v>5</v>
      </c>
      <c r="K11" s="34" t="s">
        <v>5</v>
      </c>
      <c r="L11" s="34">
        <v>0</v>
      </c>
      <c r="M11" s="35" t="s">
        <v>5</v>
      </c>
      <c r="N11" s="44">
        <f t="shared" ref="N11:N29" si="0">(O11/O$29)*100</f>
        <v>0.23946188092954873</v>
      </c>
      <c r="O11" s="16">
        <v>1733</v>
      </c>
    </row>
    <row r="12" spans="2:15" x14ac:dyDescent="0.25">
      <c r="B12" s="4" t="s">
        <v>56</v>
      </c>
      <c r="C12" s="34">
        <v>20</v>
      </c>
      <c r="D12" s="34">
        <v>26</v>
      </c>
      <c r="E12" s="34">
        <v>24</v>
      </c>
      <c r="F12" s="34">
        <v>23</v>
      </c>
      <c r="G12" s="34">
        <v>21</v>
      </c>
      <c r="H12" s="34">
        <v>21</v>
      </c>
      <c r="I12" s="34">
        <v>20</v>
      </c>
      <c r="J12" s="34">
        <v>20</v>
      </c>
      <c r="K12" s="34">
        <v>20</v>
      </c>
      <c r="L12" s="34">
        <v>20</v>
      </c>
      <c r="M12" s="35">
        <v>20</v>
      </c>
      <c r="N12" s="44">
        <f t="shared" si="0"/>
        <v>21.451666837085778</v>
      </c>
      <c r="O12" s="16">
        <v>155247</v>
      </c>
    </row>
    <row r="13" spans="2:15" x14ac:dyDescent="0.25">
      <c r="B13" s="4" t="s">
        <v>31</v>
      </c>
      <c r="C13" s="34" t="s">
        <v>5</v>
      </c>
      <c r="D13" s="34" t="s">
        <v>5</v>
      </c>
      <c r="E13" s="34" t="s">
        <v>5</v>
      </c>
      <c r="F13" s="34" t="s">
        <v>5</v>
      </c>
      <c r="G13" s="34" t="s">
        <v>5</v>
      </c>
      <c r="H13" s="34" t="s">
        <v>5</v>
      </c>
      <c r="I13" s="34" t="s">
        <v>5</v>
      </c>
      <c r="J13" s="34" t="s">
        <v>5</v>
      </c>
      <c r="K13" s="34" t="s">
        <v>5</v>
      </c>
      <c r="L13" s="34" t="s">
        <v>5</v>
      </c>
      <c r="M13" s="35" t="s">
        <v>5</v>
      </c>
      <c r="N13" s="44">
        <f t="shared" si="0"/>
        <v>8.2768417009116968E-2</v>
      </c>
      <c r="O13" s="16">
        <v>599</v>
      </c>
    </row>
    <row r="14" spans="2:15" x14ac:dyDescent="0.25">
      <c r="B14" s="4" t="s">
        <v>32</v>
      </c>
      <c r="C14" s="34">
        <v>2</v>
      </c>
      <c r="D14" s="34">
        <v>2</v>
      </c>
      <c r="E14" s="34">
        <v>2</v>
      </c>
      <c r="F14" s="34">
        <v>2</v>
      </c>
      <c r="G14" s="34">
        <v>2</v>
      </c>
      <c r="H14" s="34">
        <v>2</v>
      </c>
      <c r="I14" s="34">
        <v>2</v>
      </c>
      <c r="J14" s="34">
        <v>3</v>
      </c>
      <c r="K14" s="34">
        <v>3</v>
      </c>
      <c r="L14" s="34">
        <v>3</v>
      </c>
      <c r="M14" s="35">
        <v>3</v>
      </c>
      <c r="N14" s="44">
        <f t="shared" si="0"/>
        <v>2.8206205282255503</v>
      </c>
      <c r="O14" s="16">
        <v>20413</v>
      </c>
    </row>
    <row r="15" spans="2:15" x14ac:dyDescent="0.25">
      <c r="B15" s="4" t="s">
        <v>33</v>
      </c>
      <c r="C15" s="34">
        <v>1</v>
      </c>
      <c r="D15" s="34">
        <v>1</v>
      </c>
      <c r="E15" s="34">
        <v>1</v>
      </c>
      <c r="F15" s="34">
        <v>1</v>
      </c>
      <c r="G15" s="34">
        <v>1</v>
      </c>
      <c r="H15" s="34">
        <v>1</v>
      </c>
      <c r="I15" s="34">
        <v>1</v>
      </c>
      <c r="J15" s="34">
        <v>1</v>
      </c>
      <c r="K15" s="34">
        <v>1</v>
      </c>
      <c r="L15" s="34">
        <v>2</v>
      </c>
      <c r="M15" s="35">
        <v>2</v>
      </c>
      <c r="N15" s="44">
        <f t="shared" si="0"/>
        <v>1.9002191497652361</v>
      </c>
      <c r="O15" s="16">
        <v>13752</v>
      </c>
    </row>
    <row r="16" spans="2:15" x14ac:dyDescent="0.25">
      <c r="B16" s="4" t="s">
        <v>57</v>
      </c>
      <c r="C16" s="34">
        <v>1</v>
      </c>
      <c r="D16" s="34">
        <v>1</v>
      </c>
      <c r="E16" s="34">
        <v>1</v>
      </c>
      <c r="F16" s="34">
        <v>1</v>
      </c>
      <c r="G16" s="34">
        <v>1</v>
      </c>
      <c r="H16" s="34">
        <v>1</v>
      </c>
      <c r="I16" s="34">
        <v>1</v>
      </c>
      <c r="J16" s="34">
        <v>1</v>
      </c>
      <c r="K16" s="34">
        <v>1</v>
      </c>
      <c r="L16" s="34">
        <v>1</v>
      </c>
      <c r="M16" s="35">
        <v>1</v>
      </c>
      <c r="N16" s="44">
        <f t="shared" si="0"/>
        <v>0.47961465014798832</v>
      </c>
      <c r="O16" s="16">
        <v>3471</v>
      </c>
    </row>
    <row r="17" spans="2:15" x14ac:dyDescent="0.25">
      <c r="B17" s="4" t="s">
        <v>58</v>
      </c>
      <c r="C17" s="34">
        <v>2</v>
      </c>
      <c r="D17" s="34">
        <v>2</v>
      </c>
      <c r="E17" s="34">
        <v>2</v>
      </c>
      <c r="F17" s="34">
        <v>2</v>
      </c>
      <c r="G17" s="34">
        <v>2</v>
      </c>
      <c r="H17" s="34">
        <v>2</v>
      </c>
      <c r="I17" s="34">
        <v>2</v>
      </c>
      <c r="J17" s="34">
        <v>3</v>
      </c>
      <c r="K17" s="34">
        <v>2</v>
      </c>
      <c r="L17" s="34">
        <v>2</v>
      </c>
      <c r="M17" s="35">
        <v>2</v>
      </c>
      <c r="N17" s="44">
        <f t="shared" si="0"/>
        <v>1.4754610297551767</v>
      </c>
      <c r="O17" s="16">
        <v>10678</v>
      </c>
    </row>
    <row r="18" spans="2:15" x14ac:dyDescent="0.25">
      <c r="B18" s="4" t="s">
        <v>59</v>
      </c>
      <c r="C18" s="34" t="s">
        <v>5</v>
      </c>
      <c r="D18" s="34" t="s">
        <v>5</v>
      </c>
      <c r="E18" s="34" t="s">
        <v>5</v>
      </c>
      <c r="F18" s="34" t="s">
        <v>5</v>
      </c>
      <c r="G18" s="34" t="s">
        <v>5</v>
      </c>
      <c r="H18" s="34" t="s">
        <v>5</v>
      </c>
      <c r="I18" s="34" t="s">
        <v>5</v>
      </c>
      <c r="J18" s="34" t="s">
        <v>5</v>
      </c>
      <c r="K18" s="34" t="s">
        <v>5</v>
      </c>
      <c r="L18" s="34" t="s">
        <v>5</v>
      </c>
      <c r="M18" s="35" t="s">
        <v>5</v>
      </c>
      <c r="N18" s="44">
        <f t="shared" si="0"/>
        <v>0.1102657709069705</v>
      </c>
      <c r="O18" s="16">
        <v>798</v>
      </c>
    </row>
    <row r="19" spans="2:15" x14ac:dyDescent="0.25">
      <c r="B19" s="4" t="s">
        <v>60</v>
      </c>
      <c r="C19" s="34">
        <v>1</v>
      </c>
      <c r="D19" s="34">
        <v>1</v>
      </c>
      <c r="E19" s="34">
        <v>1</v>
      </c>
      <c r="F19" s="34">
        <v>2</v>
      </c>
      <c r="G19" s="34">
        <v>2</v>
      </c>
      <c r="H19" s="34">
        <v>2</v>
      </c>
      <c r="I19" s="34">
        <v>2</v>
      </c>
      <c r="J19" s="34">
        <v>1</v>
      </c>
      <c r="K19" s="34">
        <v>2</v>
      </c>
      <c r="L19" s="34">
        <v>2</v>
      </c>
      <c r="M19" s="35">
        <v>2</v>
      </c>
      <c r="N19" s="44">
        <f t="shared" si="0"/>
        <v>2.3017634232685649</v>
      </c>
      <c r="O19" s="16">
        <v>16658</v>
      </c>
    </row>
    <row r="20" spans="2:15" x14ac:dyDescent="0.25">
      <c r="B20" s="4" t="s">
        <v>61</v>
      </c>
      <c r="C20" s="34">
        <v>8</v>
      </c>
      <c r="D20" s="34">
        <v>7</v>
      </c>
      <c r="E20" s="34">
        <v>8</v>
      </c>
      <c r="F20" s="34">
        <v>8</v>
      </c>
      <c r="G20" s="34">
        <v>8</v>
      </c>
      <c r="H20" s="34">
        <v>8</v>
      </c>
      <c r="I20" s="34">
        <v>8</v>
      </c>
      <c r="J20" s="34">
        <v>8</v>
      </c>
      <c r="K20" s="34">
        <v>9</v>
      </c>
      <c r="L20" s="34">
        <v>10</v>
      </c>
      <c r="M20" s="35">
        <v>10</v>
      </c>
      <c r="N20" s="44">
        <f t="shared" si="0"/>
        <v>10.393308885099749</v>
      </c>
      <c r="O20" s="16">
        <v>75217</v>
      </c>
    </row>
    <row r="21" spans="2:15" x14ac:dyDescent="0.25">
      <c r="B21" s="4" t="s">
        <v>62</v>
      </c>
      <c r="C21" s="34">
        <v>16</v>
      </c>
      <c r="D21" s="34">
        <v>15</v>
      </c>
      <c r="E21" s="34">
        <v>15</v>
      </c>
      <c r="F21" s="34">
        <v>17</v>
      </c>
      <c r="G21" s="34">
        <v>19</v>
      </c>
      <c r="H21" s="34">
        <v>20</v>
      </c>
      <c r="I21" s="34">
        <v>20</v>
      </c>
      <c r="J21" s="34">
        <v>22</v>
      </c>
      <c r="K21" s="34">
        <v>21</v>
      </c>
      <c r="L21" s="34">
        <v>21</v>
      </c>
      <c r="M21" s="35">
        <v>21</v>
      </c>
      <c r="N21" s="44">
        <f t="shared" si="0"/>
        <v>20.731346707088239</v>
      </c>
      <c r="O21" s="16">
        <v>150034</v>
      </c>
    </row>
    <row r="22" spans="2:15" x14ac:dyDescent="0.25">
      <c r="B22" s="4" t="s">
        <v>63</v>
      </c>
      <c r="C22" s="34">
        <v>10</v>
      </c>
      <c r="D22" s="34">
        <v>9</v>
      </c>
      <c r="E22" s="34">
        <v>8</v>
      </c>
      <c r="F22" s="34">
        <v>6</v>
      </c>
      <c r="G22" s="34">
        <v>6</v>
      </c>
      <c r="H22" s="34">
        <v>5</v>
      </c>
      <c r="I22" s="34">
        <v>5</v>
      </c>
      <c r="J22" s="34">
        <v>4</v>
      </c>
      <c r="K22" s="34">
        <v>5</v>
      </c>
      <c r="L22" s="34">
        <v>4</v>
      </c>
      <c r="M22" s="35">
        <v>5</v>
      </c>
      <c r="N22" s="44">
        <f t="shared" si="0"/>
        <v>4.6401439258483421</v>
      </c>
      <c r="O22" s="16">
        <v>33581</v>
      </c>
    </row>
    <row r="23" spans="2:15" x14ac:dyDescent="0.25">
      <c r="B23" s="4" t="s">
        <v>64</v>
      </c>
      <c r="C23" s="34" t="s">
        <v>5</v>
      </c>
      <c r="D23" s="34" t="s">
        <v>5</v>
      </c>
      <c r="E23" s="34" t="s">
        <v>5</v>
      </c>
      <c r="F23" s="34" t="s">
        <v>5</v>
      </c>
      <c r="G23" s="34" t="s">
        <v>5</v>
      </c>
      <c r="H23" s="34" t="s">
        <v>5</v>
      </c>
      <c r="I23" s="34" t="s">
        <v>5</v>
      </c>
      <c r="J23" s="34" t="s">
        <v>5</v>
      </c>
      <c r="K23" s="34" t="s">
        <v>5</v>
      </c>
      <c r="L23" s="34">
        <v>0</v>
      </c>
      <c r="M23" s="35" t="s">
        <v>5</v>
      </c>
      <c r="N23" s="44">
        <f t="shared" si="0"/>
        <v>0.17976913276938425</v>
      </c>
      <c r="O23" s="16">
        <v>1301</v>
      </c>
    </row>
    <row r="24" spans="2:15" x14ac:dyDescent="0.25">
      <c r="B24" s="4" t="s">
        <v>65</v>
      </c>
      <c r="C24" s="34">
        <v>4</v>
      </c>
      <c r="D24" s="34">
        <v>4</v>
      </c>
      <c r="E24" s="34">
        <v>4</v>
      </c>
      <c r="F24" s="34">
        <v>4</v>
      </c>
      <c r="G24" s="34">
        <v>5</v>
      </c>
      <c r="H24" s="34">
        <v>5</v>
      </c>
      <c r="I24" s="34">
        <v>5</v>
      </c>
      <c r="J24" s="34">
        <v>5</v>
      </c>
      <c r="K24" s="34">
        <v>5</v>
      </c>
      <c r="L24" s="34">
        <v>4</v>
      </c>
      <c r="M24" s="35">
        <v>4</v>
      </c>
      <c r="N24" s="44">
        <f t="shared" si="0"/>
        <v>3.8523930988550599</v>
      </c>
      <c r="O24" s="16">
        <v>27880</v>
      </c>
    </row>
    <row r="25" spans="2:15" x14ac:dyDescent="0.25">
      <c r="B25" s="4" t="s">
        <v>66</v>
      </c>
      <c r="C25" s="34">
        <v>3</v>
      </c>
      <c r="D25" s="34">
        <v>3</v>
      </c>
      <c r="E25" s="34">
        <v>3</v>
      </c>
      <c r="F25" s="34">
        <v>4</v>
      </c>
      <c r="G25" s="34">
        <v>5</v>
      </c>
      <c r="H25" s="34">
        <v>5</v>
      </c>
      <c r="I25" s="34">
        <v>5</v>
      </c>
      <c r="J25" s="34">
        <v>6</v>
      </c>
      <c r="K25" s="34">
        <v>5</v>
      </c>
      <c r="L25" s="34">
        <v>4</v>
      </c>
      <c r="M25" s="35">
        <v>4</v>
      </c>
      <c r="N25" s="44">
        <f t="shared" si="0"/>
        <v>3.6637805959878733</v>
      </c>
      <c r="O25" s="16">
        <v>26515</v>
      </c>
    </row>
    <row r="26" spans="2:15" x14ac:dyDescent="0.25">
      <c r="B26" s="4" t="s">
        <v>67</v>
      </c>
      <c r="C26" s="34">
        <v>4</v>
      </c>
      <c r="D26" s="34">
        <v>4</v>
      </c>
      <c r="E26" s="34">
        <v>4</v>
      </c>
      <c r="F26" s="34">
        <v>4</v>
      </c>
      <c r="G26" s="34">
        <v>4</v>
      </c>
      <c r="H26" s="34">
        <v>4</v>
      </c>
      <c r="I26" s="34">
        <v>4</v>
      </c>
      <c r="J26" s="34">
        <v>3</v>
      </c>
      <c r="K26" s="34">
        <v>3</v>
      </c>
      <c r="L26" s="34">
        <v>3</v>
      </c>
      <c r="M26" s="35">
        <v>3</v>
      </c>
      <c r="N26" s="44">
        <f t="shared" si="0"/>
        <v>3.0972521990974236</v>
      </c>
      <c r="O26" s="16">
        <v>22415</v>
      </c>
    </row>
    <row r="27" spans="2:15" x14ac:dyDescent="0.25">
      <c r="B27" s="4" t="s">
        <v>68</v>
      </c>
      <c r="C27" s="34">
        <v>18</v>
      </c>
      <c r="D27" s="34">
        <v>18</v>
      </c>
      <c r="E27" s="34">
        <v>18</v>
      </c>
      <c r="F27" s="34">
        <v>19</v>
      </c>
      <c r="G27" s="34">
        <v>17</v>
      </c>
      <c r="H27" s="34">
        <v>17</v>
      </c>
      <c r="I27" s="34">
        <v>16</v>
      </c>
      <c r="J27" s="34">
        <v>15</v>
      </c>
      <c r="K27" s="34">
        <v>16</v>
      </c>
      <c r="L27" s="34">
        <v>16</v>
      </c>
      <c r="M27" s="35">
        <v>15</v>
      </c>
      <c r="N27" s="44">
        <f t="shared" si="0"/>
        <v>14.326397736097254</v>
      </c>
      <c r="O27" s="16">
        <v>103681</v>
      </c>
    </row>
    <row r="28" spans="2:15" x14ac:dyDescent="0.25">
      <c r="B28" s="4" t="s">
        <v>46</v>
      </c>
      <c r="C28" s="34">
        <v>3</v>
      </c>
      <c r="D28" s="34">
        <v>3</v>
      </c>
      <c r="E28" s="34">
        <v>3</v>
      </c>
      <c r="F28" s="34">
        <v>3</v>
      </c>
      <c r="G28" s="34">
        <v>3</v>
      </c>
      <c r="H28" s="34">
        <v>3</v>
      </c>
      <c r="I28" s="34">
        <v>3</v>
      </c>
      <c r="J28" s="34">
        <v>3</v>
      </c>
      <c r="K28" s="34">
        <v>3</v>
      </c>
      <c r="L28" s="34">
        <v>4</v>
      </c>
      <c r="M28" s="35">
        <v>4</v>
      </c>
      <c r="N28" s="44">
        <f t="shared" si="0"/>
        <v>3.6774601841079111</v>
      </c>
      <c r="O28" s="16">
        <v>26614</v>
      </c>
    </row>
    <row r="29" spans="2:15" x14ac:dyDescent="0.25">
      <c r="B29" s="6" t="s">
        <v>9</v>
      </c>
      <c r="C29" s="33">
        <v>100</v>
      </c>
      <c r="D29" s="33">
        <v>100</v>
      </c>
      <c r="E29" s="33">
        <v>100</v>
      </c>
      <c r="F29" s="33">
        <v>100</v>
      </c>
      <c r="G29" s="33">
        <v>100</v>
      </c>
      <c r="H29" s="33">
        <v>100</v>
      </c>
      <c r="I29" s="33">
        <v>100</v>
      </c>
      <c r="J29" s="33">
        <v>100</v>
      </c>
      <c r="K29" s="33">
        <v>100</v>
      </c>
      <c r="L29" s="33">
        <v>100</v>
      </c>
      <c r="M29" s="36">
        <v>100</v>
      </c>
      <c r="N29" s="45">
        <f t="shared" si="0"/>
        <v>100</v>
      </c>
      <c r="O29" s="17">
        <v>723706</v>
      </c>
    </row>
  </sheetData>
  <sheetProtection algorithmName="SHA-512" hashValue="prEcCi0ZUAkS4oHD2Acq/4FjcV3o5AxYT40Ft+Ako4zcJKbt3cuR4lvRXM+LynkLPf6i5qHPLokTVPD0Fatksg==" saltValue="BRWCfwrFBOs5knL+78iiNw==" spinCount="100000" sheet="1" selectLockedCells="1" selectUnlockedCells="1"/>
  <mergeCells count="2">
    <mergeCell ref="B7:O7"/>
    <mergeCell ref="N8:O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DFF"/>
  </sheetPr>
  <dimension ref="B1:Y56"/>
  <sheetViews>
    <sheetView topLeftCell="A2" workbookViewId="0">
      <selection activeCell="K2" sqref="K1:Y1048576"/>
    </sheetView>
  </sheetViews>
  <sheetFormatPr defaultRowHeight="15" x14ac:dyDescent="0.25"/>
  <cols>
    <col min="1" max="3" width="9.140625" style="2"/>
    <col min="4" max="9" width="12.7109375" style="2" customWidth="1"/>
    <col min="10" max="10" width="9.140625" style="2"/>
    <col min="11" max="13" width="9.140625" style="2" hidden="1" customWidth="1"/>
    <col min="14" max="14" width="42.140625" style="2" hidden="1" customWidth="1"/>
    <col min="15" max="15" width="0" style="2" hidden="1" customWidth="1"/>
    <col min="16" max="16" width="40.5703125" style="2" hidden="1" customWidth="1"/>
    <col min="17" max="17" width="14.28515625" style="2" hidden="1" customWidth="1"/>
    <col min="18" max="19" width="8" style="2" hidden="1" customWidth="1"/>
    <col min="20" max="24" width="7" style="2" hidden="1" customWidth="1"/>
    <col min="25" max="25" width="10" style="2" hidden="1" customWidth="1"/>
    <col min="26" max="16384" width="9.140625" style="2"/>
  </cols>
  <sheetData>
    <row r="1" spans="2:25" s="3" customFormat="1" x14ac:dyDescent="0.25"/>
    <row r="2" spans="2:25" s="3" customFormat="1" x14ac:dyDescent="0.25"/>
    <row r="3" spans="2:25" s="3" customFormat="1" x14ac:dyDescent="0.25"/>
    <row r="4" spans="2:25" s="3" customFormat="1" x14ac:dyDescent="0.25"/>
    <row r="5" spans="2:25" s="3" customFormat="1" x14ac:dyDescent="0.25"/>
    <row r="8" spans="2:25" ht="36.75" customHeight="1" x14ac:dyDescent="0.3">
      <c r="B8" s="56" t="s">
        <v>89</v>
      </c>
      <c r="C8" s="57"/>
      <c r="D8" s="57"/>
      <c r="E8" s="57"/>
      <c r="F8" s="57"/>
      <c r="G8" s="57"/>
      <c r="H8" s="57"/>
      <c r="I8" s="57"/>
      <c r="J8" s="58"/>
      <c r="L8" s="2" t="s">
        <v>10</v>
      </c>
      <c r="M8" s="2" t="s">
        <v>11</v>
      </c>
      <c r="N8" s="2" t="s">
        <v>78</v>
      </c>
    </row>
    <row r="9" spans="2:25" ht="60" customHeight="1" x14ac:dyDescent="0.25">
      <c r="B9" s="23"/>
      <c r="C9" s="23"/>
      <c r="D9" s="24" t="s">
        <v>21</v>
      </c>
      <c r="E9" s="24" t="s">
        <v>22</v>
      </c>
      <c r="F9" s="24" t="s">
        <v>23</v>
      </c>
      <c r="G9" s="24" t="s">
        <v>80</v>
      </c>
      <c r="H9" s="24" t="s">
        <v>25</v>
      </c>
      <c r="I9" s="24" t="s">
        <v>26</v>
      </c>
      <c r="J9" s="24" t="s">
        <v>9</v>
      </c>
      <c r="L9" s="2">
        <v>2012</v>
      </c>
      <c r="M9" s="16">
        <v>789389</v>
      </c>
      <c r="N9" s="24" t="s">
        <v>21</v>
      </c>
    </row>
    <row r="10" spans="2:25" x14ac:dyDescent="0.25">
      <c r="B10" s="52">
        <v>2012</v>
      </c>
      <c r="C10" s="15" t="s">
        <v>11</v>
      </c>
      <c r="D10" s="16">
        <v>789389</v>
      </c>
      <c r="E10" s="16">
        <v>60257</v>
      </c>
      <c r="F10" s="16">
        <v>58532</v>
      </c>
      <c r="G10" s="16">
        <v>46756</v>
      </c>
      <c r="H10" s="16">
        <v>31599</v>
      </c>
      <c r="I10" s="16">
        <v>2635</v>
      </c>
      <c r="J10" s="16">
        <v>989168</v>
      </c>
      <c r="L10" s="2">
        <v>2013</v>
      </c>
      <c r="M10" s="16">
        <v>915634</v>
      </c>
      <c r="N10" s="24" t="s">
        <v>21</v>
      </c>
      <c r="P10" s="19" t="s">
        <v>79</v>
      </c>
      <c r="Q10" s="19" t="s">
        <v>75</v>
      </c>
      <c r="R10"/>
      <c r="S10"/>
      <c r="T10"/>
      <c r="U10"/>
      <c r="V10"/>
      <c r="W10"/>
      <c r="X10"/>
      <c r="Y10"/>
    </row>
    <row r="11" spans="2:25" x14ac:dyDescent="0.25">
      <c r="B11" s="52"/>
      <c r="C11" s="15" t="s">
        <v>19</v>
      </c>
      <c r="D11" s="16">
        <v>80</v>
      </c>
      <c r="E11" s="16">
        <v>6</v>
      </c>
      <c r="F11" s="16">
        <v>6</v>
      </c>
      <c r="G11" s="16">
        <v>5</v>
      </c>
      <c r="H11" s="16">
        <v>3</v>
      </c>
      <c r="I11" s="16" t="s">
        <v>5</v>
      </c>
      <c r="J11" s="16">
        <v>100</v>
      </c>
      <c r="L11" s="2">
        <v>2014</v>
      </c>
      <c r="M11" s="16">
        <v>822243</v>
      </c>
      <c r="N11" s="24" t="s">
        <v>21</v>
      </c>
      <c r="P11" s="19" t="s">
        <v>73</v>
      </c>
      <c r="Q11">
        <v>2012</v>
      </c>
      <c r="R11">
        <v>2013</v>
      </c>
      <c r="S11">
        <v>2014</v>
      </c>
      <c r="T11">
        <v>2015</v>
      </c>
      <c r="U11">
        <v>2016</v>
      </c>
      <c r="V11">
        <v>2017</v>
      </c>
      <c r="W11">
        <v>2018</v>
      </c>
      <c r="X11">
        <v>2019</v>
      </c>
      <c r="Y11" t="s">
        <v>74</v>
      </c>
    </row>
    <row r="12" spans="2:25" x14ac:dyDescent="0.25">
      <c r="B12" s="52">
        <v>2013</v>
      </c>
      <c r="C12" s="15" t="s">
        <v>11</v>
      </c>
      <c r="D12" s="16">
        <v>915634</v>
      </c>
      <c r="E12" s="16">
        <v>61873</v>
      </c>
      <c r="F12" s="16">
        <v>48952</v>
      </c>
      <c r="G12" s="16">
        <v>84118</v>
      </c>
      <c r="H12" s="16">
        <v>29157</v>
      </c>
      <c r="I12" s="16">
        <v>2805</v>
      </c>
      <c r="J12" s="16">
        <v>1142539</v>
      </c>
      <c r="L12" s="2">
        <v>2015</v>
      </c>
      <c r="M12" s="16">
        <v>626116</v>
      </c>
      <c r="N12" s="24" t="s">
        <v>21</v>
      </c>
      <c r="P12" s="20" t="s">
        <v>22</v>
      </c>
      <c r="Q12" s="21">
        <v>60257</v>
      </c>
      <c r="R12" s="21">
        <v>61873</v>
      </c>
      <c r="S12" s="21">
        <v>48492</v>
      </c>
      <c r="T12" s="21">
        <v>56263</v>
      </c>
      <c r="U12" s="21">
        <v>59907</v>
      </c>
      <c r="V12" s="21">
        <v>51800</v>
      </c>
      <c r="W12" s="21">
        <v>45442</v>
      </c>
      <c r="X12" s="21">
        <v>40105</v>
      </c>
      <c r="Y12" s="21">
        <v>424139</v>
      </c>
    </row>
    <row r="13" spans="2:25" x14ac:dyDescent="0.25">
      <c r="B13" s="52"/>
      <c r="C13" s="15" t="s">
        <v>19</v>
      </c>
      <c r="D13" s="16">
        <v>80</v>
      </c>
      <c r="E13" s="16">
        <v>5</v>
      </c>
      <c r="F13" s="16">
        <v>4</v>
      </c>
      <c r="G13" s="16">
        <v>7</v>
      </c>
      <c r="H13" s="16">
        <v>3</v>
      </c>
      <c r="I13" s="16" t="s">
        <v>5</v>
      </c>
      <c r="J13" s="16">
        <v>100</v>
      </c>
      <c r="L13" s="2">
        <v>2016</v>
      </c>
      <c r="M13" s="16">
        <v>677276</v>
      </c>
      <c r="N13" s="24" t="s">
        <v>21</v>
      </c>
      <c r="P13" s="20" t="s">
        <v>23</v>
      </c>
      <c r="Q13" s="21">
        <v>58532</v>
      </c>
      <c r="R13" s="21">
        <v>48952</v>
      </c>
      <c r="S13" s="21">
        <v>40891</v>
      </c>
      <c r="T13" s="21">
        <v>37025</v>
      </c>
      <c r="U13" s="21">
        <v>35711</v>
      </c>
      <c r="V13" s="21">
        <v>33704</v>
      </c>
      <c r="W13" s="21">
        <v>33817</v>
      </c>
      <c r="X13" s="21">
        <v>34853</v>
      </c>
      <c r="Y13" s="21">
        <v>323485</v>
      </c>
    </row>
    <row r="14" spans="2:25" x14ac:dyDescent="0.25">
      <c r="B14" s="52">
        <v>2014</v>
      </c>
      <c r="C14" s="15" t="s">
        <v>11</v>
      </c>
      <c r="D14" s="16">
        <v>822243</v>
      </c>
      <c r="E14" s="16">
        <v>48492</v>
      </c>
      <c r="F14" s="16">
        <v>40891</v>
      </c>
      <c r="G14" s="16">
        <v>89123</v>
      </c>
      <c r="H14" s="16">
        <v>26122</v>
      </c>
      <c r="I14" s="16">
        <v>2823</v>
      </c>
      <c r="J14" s="16">
        <v>1029694</v>
      </c>
      <c r="L14" s="2">
        <v>2017</v>
      </c>
      <c r="M14" s="16">
        <v>680352</v>
      </c>
      <c r="N14" s="24" t="s">
        <v>21</v>
      </c>
      <c r="P14" s="20" t="s">
        <v>24</v>
      </c>
      <c r="Q14" s="21">
        <v>46756</v>
      </c>
      <c r="R14" s="21">
        <v>84118</v>
      </c>
      <c r="S14" s="21">
        <v>89123</v>
      </c>
      <c r="T14" s="21">
        <v>91177</v>
      </c>
      <c r="U14" s="21">
        <v>93397</v>
      </c>
      <c r="V14" s="21">
        <v>93081</v>
      </c>
      <c r="W14" s="21">
        <v>87505</v>
      </c>
      <c r="X14" s="21">
        <v>81195</v>
      </c>
      <c r="Y14" s="21">
        <v>666352</v>
      </c>
    </row>
    <row r="15" spans="2:25" x14ac:dyDescent="0.25">
      <c r="B15" s="52"/>
      <c r="C15" s="15" t="s">
        <v>19</v>
      </c>
      <c r="D15" s="16">
        <v>80</v>
      </c>
      <c r="E15" s="16">
        <v>5</v>
      </c>
      <c r="F15" s="16">
        <v>4</v>
      </c>
      <c r="G15" s="16">
        <v>9</v>
      </c>
      <c r="H15" s="16">
        <v>3</v>
      </c>
      <c r="I15" s="16" t="s">
        <v>5</v>
      </c>
      <c r="J15" s="16">
        <v>100</v>
      </c>
      <c r="L15" s="2">
        <v>2018</v>
      </c>
      <c r="M15" s="16">
        <v>677968</v>
      </c>
      <c r="N15" s="24" t="s">
        <v>21</v>
      </c>
      <c r="P15" s="20" t="s">
        <v>21</v>
      </c>
      <c r="Q15" s="21">
        <v>789389</v>
      </c>
      <c r="R15" s="21">
        <v>915634</v>
      </c>
      <c r="S15" s="21">
        <v>822243</v>
      </c>
      <c r="T15" s="21">
        <v>626116</v>
      </c>
      <c r="U15" s="21">
        <v>677276</v>
      </c>
      <c r="V15" s="21">
        <v>680352</v>
      </c>
      <c r="W15" s="21">
        <v>677968</v>
      </c>
      <c r="X15" s="21">
        <v>666811</v>
      </c>
      <c r="Y15" s="21">
        <v>5855789</v>
      </c>
    </row>
    <row r="16" spans="2:25" x14ac:dyDescent="0.25">
      <c r="B16" s="52">
        <v>2015</v>
      </c>
      <c r="C16" s="15" t="s">
        <v>11</v>
      </c>
      <c r="D16" s="16">
        <v>626116</v>
      </c>
      <c r="E16" s="16">
        <v>56263</v>
      </c>
      <c r="F16" s="16">
        <v>37025</v>
      </c>
      <c r="G16" s="16">
        <v>91177</v>
      </c>
      <c r="H16" s="16">
        <v>19867</v>
      </c>
      <c r="I16" s="16">
        <v>1980</v>
      </c>
      <c r="J16" s="16">
        <v>832428</v>
      </c>
      <c r="L16" s="2">
        <v>2012</v>
      </c>
      <c r="M16" s="16">
        <v>60257</v>
      </c>
      <c r="N16" s="24" t="s">
        <v>22</v>
      </c>
      <c r="P16" s="20" t="s">
        <v>25</v>
      </c>
      <c r="Q16" s="21">
        <v>31599</v>
      </c>
      <c r="R16" s="21">
        <v>29157</v>
      </c>
      <c r="S16" s="21">
        <v>26122</v>
      </c>
      <c r="T16" s="21">
        <v>19867</v>
      </c>
      <c r="U16" s="21">
        <v>21583</v>
      </c>
      <c r="V16" s="21">
        <v>19354</v>
      </c>
      <c r="W16" s="21">
        <v>18197</v>
      </c>
      <c r="X16" s="21">
        <v>17931</v>
      </c>
      <c r="Y16" s="21">
        <v>183810</v>
      </c>
    </row>
    <row r="17" spans="2:25" x14ac:dyDescent="0.25">
      <c r="B17" s="52"/>
      <c r="C17" s="15" t="s">
        <v>19</v>
      </c>
      <c r="D17" s="16">
        <v>75</v>
      </c>
      <c r="E17" s="16">
        <v>7</v>
      </c>
      <c r="F17" s="16">
        <v>4</v>
      </c>
      <c r="G17" s="16">
        <v>11</v>
      </c>
      <c r="H17" s="16">
        <v>2</v>
      </c>
      <c r="I17" s="16" t="s">
        <v>5</v>
      </c>
      <c r="J17" s="16">
        <v>100</v>
      </c>
      <c r="L17" s="2">
        <v>2013</v>
      </c>
      <c r="M17" s="16">
        <v>61873</v>
      </c>
      <c r="N17" s="24" t="s">
        <v>22</v>
      </c>
      <c r="P17" s="20" t="s">
        <v>26</v>
      </c>
      <c r="Q17" s="21">
        <v>2635</v>
      </c>
      <c r="R17" s="21">
        <v>2805</v>
      </c>
      <c r="S17" s="21">
        <v>2823</v>
      </c>
      <c r="T17" s="21">
        <v>1980</v>
      </c>
      <c r="U17" s="21">
        <v>1679</v>
      </c>
      <c r="V17" s="21">
        <v>1605</v>
      </c>
      <c r="W17" s="21">
        <v>473</v>
      </c>
      <c r="X17" s="21">
        <v>1029</v>
      </c>
      <c r="Y17" s="21">
        <v>15029</v>
      </c>
    </row>
    <row r="18" spans="2:25" x14ac:dyDescent="0.25">
      <c r="B18" s="52">
        <v>2016</v>
      </c>
      <c r="C18" s="15" t="s">
        <v>11</v>
      </c>
      <c r="D18" s="16">
        <v>677276</v>
      </c>
      <c r="E18" s="16">
        <v>59907</v>
      </c>
      <c r="F18" s="16">
        <v>35711</v>
      </c>
      <c r="G18" s="16">
        <v>93397</v>
      </c>
      <c r="H18" s="16">
        <v>21583</v>
      </c>
      <c r="I18" s="16">
        <v>1679</v>
      </c>
      <c r="J18" s="16">
        <v>889553</v>
      </c>
      <c r="L18" s="2">
        <v>2014</v>
      </c>
      <c r="M18" s="16">
        <v>48492</v>
      </c>
      <c r="N18" s="24" t="s">
        <v>22</v>
      </c>
      <c r="P18" s="20" t="s">
        <v>74</v>
      </c>
      <c r="Q18" s="21">
        <v>989168</v>
      </c>
      <c r="R18" s="21">
        <v>1142539</v>
      </c>
      <c r="S18" s="21">
        <v>1029694</v>
      </c>
      <c r="T18" s="21">
        <v>832428</v>
      </c>
      <c r="U18" s="21">
        <v>889553</v>
      </c>
      <c r="V18" s="21">
        <v>879896</v>
      </c>
      <c r="W18" s="21">
        <v>863402</v>
      </c>
      <c r="X18" s="21">
        <v>841924</v>
      </c>
      <c r="Y18" s="21">
        <v>7468604</v>
      </c>
    </row>
    <row r="19" spans="2:25" x14ac:dyDescent="0.25">
      <c r="B19" s="52"/>
      <c r="C19" s="15" t="s">
        <v>19</v>
      </c>
      <c r="D19" s="16">
        <v>76</v>
      </c>
      <c r="E19" s="16">
        <v>7</v>
      </c>
      <c r="F19" s="16">
        <v>4</v>
      </c>
      <c r="G19" s="16">
        <v>10</v>
      </c>
      <c r="H19" s="16">
        <v>2</v>
      </c>
      <c r="I19" s="16" t="s">
        <v>5</v>
      </c>
      <c r="J19" s="16">
        <v>100</v>
      </c>
      <c r="L19" s="2">
        <v>2015</v>
      </c>
      <c r="M19" s="16">
        <v>56263</v>
      </c>
      <c r="N19" s="24" t="s">
        <v>22</v>
      </c>
      <c r="P19"/>
      <c r="Q19"/>
      <c r="R19"/>
      <c r="S19"/>
      <c r="T19"/>
      <c r="U19"/>
      <c r="V19"/>
      <c r="W19"/>
      <c r="X19"/>
      <c r="Y19"/>
    </row>
    <row r="20" spans="2:25" x14ac:dyDescent="0.25">
      <c r="B20" s="52">
        <v>2017</v>
      </c>
      <c r="C20" s="15" t="s">
        <v>11</v>
      </c>
      <c r="D20" s="16">
        <v>680352</v>
      </c>
      <c r="E20" s="16">
        <v>51800</v>
      </c>
      <c r="F20" s="16">
        <v>33704</v>
      </c>
      <c r="G20" s="16">
        <v>93081</v>
      </c>
      <c r="H20" s="16">
        <v>19354</v>
      </c>
      <c r="I20" s="16">
        <v>1605</v>
      </c>
      <c r="J20" s="16">
        <v>879896</v>
      </c>
      <c r="L20" s="2">
        <v>2016</v>
      </c>
      <c r="M20" s="16">
        <v>59907</v>
      </c>
      <c r="N20" s="24" t="s">
        <v>22</v>
      </c>
      <c r="P20"/>
      <c r="Q20"/>
      <c r="R20"/>
    </row>
    <row r="21" spans="2:25" x14ac:dyDescent="0.25">
      <c r="B21" s="52"/>
      <c r="C21" s="15" t="s">
        <v>19</v>
      </c>
      <c r="D21" s="16">
        <v>77</v>
      </c>
      <c r="E21" s="16">
        <v>6</v>
      </c>
      <c r="F21" s="16">
        <v>4</v>
      </c>
      <c r="G21" s="16">
        <v>11</v>
      </c>
      <c r="H21" s="16">
        <v>2</v>
      </c>
      <c r="I21" s="16" t="s">
        <v>5</v>
      </c>
      <c r="J21" s="16">
        <v>100</v>
      </c>
      <c r="L21" s="2">
        <v>2017</v>
      </c>
      <c r="M21" s="16">
        <v>51800</v>
      </c>
      <c r="N21" s="24" t="s">
        <v>22</v>
      </c>
      <c r="P21"/>
      <c r="Q21"/>
      <c r="R21"/>
    </row>
    <row r="22" spans="2:25" x14ac:dyDescent="0.25">
      <c r="B22" s="52">
        <v>2018</v>
      </c>
      <c r="C22" s="15" t="s">
        <v>11</v>
      </c>
      <c r="D22" s="16">
        <v>677968</v>
      </c>
      <c r="E22" s="16">
        <v>45442</v>
      </c>
      <c r="F22" s="16">
        <v>33817</v>
      </c>
      <c r="G22" s="16">
        <v>87505</v>
      </c>
      <c r="H22" s="16">
        <v>18197</v>
      </c>
      <c r="I22" s="16">
        <v>473</v>
      </c>
      <c r="J22" s="11">
        <f>SUM(D22:I22)</f>
        <v>863402</v>
      </c>
      <c r="L22" s="2">
        <v>2018</v>
      </c>
      <c r="M22" s="16">
        <v>45442</v>
      </c>
      <c r="N22" s="24" t="s">
        <v>22</v>
      </c>
      <c r="P22"/>
      <c r="Q22"/>
      <c r="R22"/>
    </row>
    <row r="23" spans="2:25" x14ac:dyDescent="0.25">
      <c r="B23" s="52"/>
      <c r="C23" s="15" t="s">
        <v>19</v>
      </c>
      <c r="D23" s="4">
        <v>79</v>
      </c>
      <c r="E23" s="4">
        <v>5</v>
      </c>
      <c r="F23" s="4">
        <v>4</v>
      </c>
      <c r="G23" s="4">
        <v>10</v>
      </c>
      <c r="H23" s="4">
        <v>2</v>
      </c>
      <c r="I23" s="12" t="s">
        <v>5</v>
      </c>
      <c r="J23" s="16">
        <v>100</v>
      </c>
      <c r="L23" s="2">
        <v>2012</v>
      </c>
      <c r="M23" s="16">
        <v>58532</v>
      </c>
      <c r="N23" s="24" t="s">
        <v>23</v>
      </c>
      <c r="P23"/>
      <c r="Q23"/>
      <c r="R23"/>
    </row>
    <row r="24" spans="2:25" x14ac:dyDescent="0.25">
      <c r="B24" s="52">
        <v>2019</v>
      </c>
      <c r="C24" s="43" t="s">
        <v>11</v>
      </c>
      <c r="D24" s="16">
        <v>666811</v>
      </c>
      <c r="E24" s="16">
        <v>40105</v>
      </c>
      <c r="F24" s="16">
        <v>34853</v>
      </c>
      <c r="G24" s="16">
        <v>81195</v>
      </c>
      <c r="H24" s="16">
        <v>17931</v>
      </c>
      <c r="I24" s="16">
        <v>1029</v>
      </c>
      <c r="J24" s="16">
        <f>SUM(D24:I24)</f>
        <v>841924</v>
      </c>
      <c r="L24" s="2">
        <v>2013</v>
      </c>
      <c r="M24" s="16">
        <v>48952</v>
      </c>
      <c r="N24" s="24" t="s">
        <v>23</v>
      </c>
      <c r="P24"/>
      <c r="Q24"/>
      <c r="R24"/>
    </row>
    <row r="25" spans="2:25" x14ac:dyDescent="0.25">
      <c r="B25" s="52"/>
      <c r="C25" s="43" t="s">
        <v>19</v>
      </c>
      <c r="D25" s="44">
        <f>(D24/$J24)*100</f>
        <v>79.200854233873841</v>
      </c>
      <c r="E25" s="44">
        <f t="shared" ref="E25:J25" si="0">(E24/$J24)*100</f>
        <v>4.7634940921033246</v>
      </c>
      <c r="F25" s="44">
        <f t="shared" si="0"/>
        <v>4.1396848171568932</v>
      </c>
      <c r="G25" s="44">
        <f t="shared" si="0"/>
        <v>9.643982117150717</v>
      </c>
      <c r="H25" s="44">
        <f t="shared" si="0"/>
        <v>2.1297646818477678</v>
      </c>
      <c r="I25" s="12" t="s">
        <v>5</v>
      </c>
      <c r="J25" s="44">
        <f t="shared" si="0"/>
        <v>100</v>
      </c>
      <c r="L25" s="2">
        <v>2014</v>
      </c>
      <c r="M25" s="16">
        <v>40891</v>
      </c>
      <c r="N25" s="24" t="s">
        <v>23</v>
      </c>
      <c r="P25"/>
      <c r="Q25"/>
      <c r="R25"/>
    </row>
    <row r="26" spans="2:25" x14ac:dyDescent="0.25">
      <c r="L26" s="2">
        <v>2015</v>
      </c>
      <c r="M26" s="16">
        <v>37025</v>
      </c>
      <c r="N26" s="24" t="s">
        <v>23</v>
      </c>
      <c r="P26"/>
      <c r="Q26"/>
      <c r="R26"/>
    </row>
    <row r="27" spans="2:25" x14ac:dyDescent="0.25">
      <c r="L27" s="2">
        <v>2016</v>
      </c>
      <c r="M27" s="16">
        <v>35711</v>
      </c>
      <c r="N27" s="24" t="s">
        <v>23</v>
      </c>
      <c r="P27"/>
      <c r="Q27"/>
      <c r="R27"/>
    </row>
    <row r="28" spans="2:25" x14ac:dyDescent="0.25">
      <c r="L28" s="2">
        <v>2017</v>
      </c>
      <c r="M28" s="16">
        <v>33704</v>
      </c>
      <c r="N28" s="24" t="s">
        <v>23</v>
      </c>
    </row>
    <row r="29" spans="2:25" x14ac:dyDescent="0.25">
      <c r="L29" s="2">
        <v>2018</v>
      </c>
      <c r="M29" s="16">
        <v>33817</v>
      </c>
      <c r="N29" s="24" t="s">
        <v>23</v>
      </c>
    </row>
    <row r="30" spans="2:25" x14ac:dyDescent="0.25">
      <c r="L30" s="2">
        <v>2012</v>
      </c>
      <c r="M30" s="16">
        <v>46756</v>
      </c>
      <c r="N30" s="24" t="s">
        <v>24</v>
      </c>
    </row>
    <row r="31" spans="2:25" x14ac:dyDescent="0.25">
      <c r="L31" s="2">
        <v>2013</v>
      </c>
      <c r="M31" s="16">
        <v>84118</v>
      </c>
      <c r="N31" s="24" t="s">
        <v>24</v>
      </c>
    </row>
    <row r="32" spans="2:25" x14ac:dyDescent="0.25">
      <c r="L32" s="2">
        <v>2014</v>
      </c>
      <c r="M32" s="16">
        <v>89123</v>
      </c>
      <c r="N32" s="24" t="s">
        <v>24</v>
      </c>
    </row>
    <row r="33" spans="12:14" x14ac:dyDescent="0.25">
      <c r="L33" s="2">
        <v>2015</v>
      </c>
      <c r="M33" s="16">
        <v>91177</v>
      </c>
      <c r="N33" s="24" t="s">
        <v>24</v>
      </c>
    </row>
    <row r="34" spans="12:14" x14ac:dyDescent="0.25">
      <c r="L34" s="2">
        <v>2016</v>
      </c>
      <c r="M34" s="16">
        <v>93397</v>
      </c>
      <c r="N34" s="24" t="s">
        <v>24</v>
      </c>
    </row>
    <row r="35" spans="12:14" x14ac:dyDescent="0.25">
      <c r="L35" s="2">
        <v>2017</v>
      </c>
      <c r="M35" s="16">
        <v>93081</v>
      </c>
      <c r="N35" s="24" t="s">
        <v>24</v>
      </c>
    </row>
    <row r="36" spans="12:14" x14ac:dyDescent="0.25">
      <c r="L36" s="2">
        <v>2018</v>
      </c>
      <c r="M36" s="16">
        <v>87505</v>
      </c>
      <c r="N36" s="24" t="s">
        <v>24</v>
      </c>
    </row>
    <row r="37" spans="12:14" x14ac:dyDescent="0.25">
      <c r="L37" s="2">
        <v>2012</v>
      </c>
      <c r="M37" s="16">
        <v>31599</v>
      </c>
      <c r="N37" s="24" t="s">
        <v>25</v>
      </c>
    </row>
    <row r="38" spans="12:14" x14ac:dyDescent="0.25">
      <c r="L38" s="2">
        <v>2013</v>
      </c>
      <c r="M38" s="16">
        <v>29157</v>
      </c>
      <c r="N38" s="24" t="s">
        <v>25</v>
      </c>
    </row>
    <row r="39" spans="12:14" x14ac:dyDescent="0.25">
      <c r="L39" s="2">
        <v>2014</v>
      </c>
      <c r="M39" s="16">
        <v>26122</v>
      </c>
      <c r="N39" s="24" t="s">
        <v>25</v>
      </c>
    </row>
    <row r="40" spans="12:14" x14ac:dyDescent="0.25">
      <c r="L40" s="2">
        <v>2015</v>
      </c>
      <c r="M40" s="16">
        <v>19867</v>
      </c>
      <c r="N40" s="24" t="s">
        <v>25</v>
      </c>
    </row>
    <row r="41" spans="12:14" x14ac:dyDescent="0.25">
      <c r="L41" s="2">
        <v>2016</v>
      </c>
      <c r="M41" s="16">
        <v>21583</v>
      </c>
      <c r="N41" s="24" t="s">
        <v>25</v>
      </c>
    </row>
    <row r="42" spans="12:14" x14ac:dyDescent="0.25">
      <c r="L42" s="2">
        <v>2017</v>
      </c>
      <c r="M42" s="16">
        <v>19354</v>
      </c>
      <c r="N42" s="24" t="s">
        <v>25</v>
      </c>
    </row>
    <row r="43" spans="12:14" x14ac:dyDescent="0.25">
      <c r="L43" s="2">
        <v>2018</v>
      </c>
      <c r="M43" s="16">
        <v>18197</v>
      </c>
      <c r="N43" s="24" t="s">
        <v>25</v>
      </c>
    </row>
    <row r="44" spans="12:14" x14ac:dyDescent="0.25">
      <c r="L44" s="2">
        <v>2012</v>
      </c>
      <c r="M44" s="16">
        <v>2635</v>
      </c>
      <c r="N44" s="24" t="s">
        <v>26</v>
      </c>
    </row>
    <row r="45" spans="12:14" x14ac:dyDescent="0.25">
      <c r="L45" s="2">
        <v>2013</v>
      </c>
      <c r="M45" s="16">
        <v>2805</v>
      </c>
      <c r="N45" s="24" t="s">
        <v>26</v>
      </c>
    </row>
    <row r="46" spans="12:14" x14ac:dyDescent="0.25">
      <c r="L46" s="2">
        <v>2014</v>
      </c>
      <c r="M46" s="16">
        <v>2823</v>
      </c>
      <c r="N46" s="24" t="s">
        <v>26</v>
      </c>
    </row>
    <row r="47" spans="12:14" x14ac:dyDescent="0.25">
      <c r="L47" s="2">
        <v>2015</v>
      </c>
      <c r="M47" s="16">
        <v>1980</v>
      </c>
      <c r="N47" s="24" t="s">
        <v>26</v>
      </c>
    </row>
    <row r="48" spans="12:14" x14ac:dyDescent="0.25">
      <c r="L48" s="2">
        <v>2016</v>
      </c>
      <c r="M48" s="16">
        <v>1679</v>
      </c>
      <c r="N48" s="24" t="s">
        <v>26</v>
      </c>
    </row>
    <row r="49" spans="12:14" x14ac:dyDescent="0.25">
      <c r="L49" s="2">
        <v>2017</v>
      </c>
      <c r="M49" s="16">
        <v>1605</v>
      </c>
      <c r="N49" s="24" t="s">
        <v>26</v>
      </c>
    </row>
    <row r="50" spans="12:14" x14ac:dyDescent="0.25">
      <c r="L50" s="2">
        <v>2018</v>
      </c>
      <c r="M50" s="16">
        <v>473</v>
      </c>
      <c r="N50" s="24" t="s">
        <v>26</v>
      </c>
    </row>
    <row r="51" spans="12:14" x14ac:dyDescent="0.25">
      <c r="L51" s="2">
        <v>2019</v>
      </c>
      <c r="M51" s="16">
        <v>666811</v>
      </c>
      <c r="N51" s="47" t="s">
        <v>21</v>
      </c>
    </row>
    <row r="52" spans="12:14" x14ac:dyDescent="0.25">
      <c r="L52" s="2">
        <v>2019</v>
      </c>
      <c r="M52" s="16">
        <v>40105</v>
      </c>
      <c r="N52" s="47" t="s">
        <v>22</v>
      </c>
    </row>
    <row r="53" spans="12:14" x14ac:dyDescent="0.25">
      <c r="L53" s="2">
        <v>2019</v>
      </c>
      <c r="M53" s="16">
        <v>34853</v>
      </c>
      <c r="N53" s="47" t="s">
        <v>23</v>
      </c>
    </row>
    <row r="54" spans="12:14" x14ac:dyDescent="0.25">
      <c r="L54" s="2">
        <v>2019</v>
      </c>
      <c r="M54" s="16">
        <v>81195</v>
      </c>
      <c r="N54" s="47" t="s">
        <v>24</v>
      </c>
    </row>
    <row r="55" spans="12:14" x14ac:dyDescent="0.25">
      <c r="L55" s="2">
        <v>2019</v>
      </c>
      <c r="M55" s="16">
        <v>17931</v>
      </c>
      <c r="N55" s="47" t="s">
        <v>25</v>
      </c>
    </row>
    <row r="56" spans="12:14" x14ac:dyDescent="0.25">
      <c r="L56" s="2">
        <v>2019</v>
      </c>
      <c r="M56" s="16">
        <v>1029</v>
      </c>
      <c r="N56" s="47" t="s">
        <v>26</v>
      </c>
    </row>
  </sheetData>
  <sheetProtection algorithmName="SHA-512" hashValue="Q93hd8HJvfj/j/7ZJMqOIKQE7Hhd3x+8CAUJQzqWgbVBPJlVTakiS7v8s72pl2IDYbz1YcUyDMLVf7Fl2Y1iyQ==" saltValue="Qg4A6WhMhAQU8jrnCgfZ2g==" spinCount="100000" sheet="1" selectLockedCells="1" pivotTables="0" selectUnlockedCells="1"/>
  <mergeCells count="9">
    <mergeCell ref="B24:B25"/>
    <mergeCell ref="B20:B21"/>
    <mergeCell ref="B22:B23"/>
    <mergeCell ref="B8:J8"/>
    <mergeCell ref="B10:B11"/>
    <mergeCell ref="B12:B13"/>
    <mergeCell ref="B14:B15"/>
    <mergeCell ref="B16:B17"/>
    <mergeCell ref="B18:B19"/>
  </mergeCell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DFF"/>
  </sheetPr>
  <dimension ref="B1:U32"/>
  <sheetViews>
    <sheetView workbookViewId="0">
      <selection activeCell="Y29" sqref="Y29"/>
    </sheetView>
  </sheetViews>
  <sheetFormatPr defaultRowHeight="15" x14ac:dyDescent="0.25"/>
  <cols>
    <col min="1" max="1" width="9.140625" style="2"/>
    <col min="2" max="2" width="11.85546875" style="2" customWidth="1"/>
    <col min="3" max="5" width="15.7109375" style="2" customWidth="1"/>
    <col min="6" max="6" width="9.140625" style="2"/>
    <col min="7" max="7" width="0" style="2" hidden="1" customWidth="1"/>
    <col min="8" max="8" width="9.140625" style="2" hidden="1" customWidth="1"/>
    <col min="9" max="9" width="25.42578125" style="2" hidden="1" customWidth="1"/>
    <col min="10" max="10" width="15.28515625" style="2" hidden="1" customWidth="1"/>
    <col min="11" max="11" width="0" style="2" hidden="1" customWidth="1"/>
    <col min="12" max="12" width="14.7109375" style="2" hidden="1" customWidth="1"/>
    <col min="13" max="13" width="19.42578125" style="2" hidden="1" customWidth="1"/>
    <col min="14" max="14" width="15.28515625" style="2" hidden="1" customWidth="1"/>
    <col min="15" max="15" width="25.5703125" style="2" hidden="1" customWidth="1"/>
    <col min="16" max="16" width="10" style="2" hidden="1" customWidth="1"/>
    <col min="17" max="18" width="7" style="2" hidden="1" customWidth="1"/>
    <col min="19" max="20" width="7" style="2" customWidth="1"/>
    <col min="21" max="21" width="10" style="2" bestFit="1" customWidth="1"/>
    <col min="22" max="16384" width="9.140625" style="2"/>
  </cols>
  <sheetData>
    <row r="1" spans="2:21" s="3" customFormat="1" x14ac:dyDescent="0.25"/>
    <row r="2" spans="2:21" s="3" customFormat="1" x14ac:dyDescent="0.25"/>
    <row r="3" spans="2:21" s="3" customFormat="1" x14ac:dyDescent="0.25"/>
    <row r="4" spans="2:21" s="3" customFormat="1" x14ac:dyDescent="0.25"/>
    <row r="5" spans="2:21" s="3" customFormat="1" x14ac:dyDescent="0.25"/>
    <row r="7" spans="2:21" ht="38.25" customHeight="1" x14ac:dyDescent="0.3">
      <c r="B7" s="67" t="s">
        <v>88</v>
      </c>
      <c r="C7" s="68"/>
      <c r="D7" s="68"/>
      <c r="E7" s="69"/>
    </row>
    <row r="8" spans="2:21" ht="32.25" customHeight="1" x14ac:dyDescent="0.25">
      <c r="B8" s="24" t="s">
        <v>10</v>
      </c>
      <c r="C8" s="24" t="s">
        <v>48</v>
      </c>
      <c r="D8" s="24" t="s">
        <v>49</v>
      </c>
      <c r="E8" s="41" t="s">
        <v>47</v>
      </c>
      <c r="H8" s="24" t="s">
        <v>10</v>
      </c>
      <c r="I8" s="6" t="s">
        <v>81</v>
      </c>
      <c r="J8" s="24" t="s">
        <v>11</v>
      </c>
      <c r="L8" s="19" t="s">
        <v>79</v>
      </c>
      <c r="M8" s="19" t="s">
        <v>75</v>
      </c>
      <c r="N8"/>
      <c r="O8"/>
      <c r="P8"/>
      <c r="U8"/>
    </row>
    <row r="9" spans="2:21" x14ac:dyDescent="0.25">
      <c r="B9" s="4">
        <v>2012</v>
      </c>
      <c r="C9" s="11">
        <v>46756</v>
      </c>
      <c r="D9" s="11">
        <v>58532</v>
      </c>
      <c r="E9" s="11">
        <v>105288</v>
      </c>
      <c r="H9" s="4">
        <v>2012</v>
      </c>
      <c r="I9" s="28" t="s">
        <v>47</v>
      </c>
      <c r="J9" s="11">
        <v>105288</v>
      </c>
      <c r="L9" s="19" t="s">
        <v>73</v>
      </c>
      <c r="M9" t="s">
        <v>49</v>
      </c>
      <c r="N9" t="s">
        <v>48</v>
      </c>
      <c r="O9" t="s">
        <v>47</v>
      </c>
      <c r="P9" t="s">
        <v>74</v>
      </c>
      <c r="U9"/>
    </row>
    <row r="10" spans="2:21" x14ac:dyDescent="0.25">
      <c r="B10" s="4">
        <v>2013</v>
      </c>
      <c r="C10" s="11">
        <v>84118</v>
      </c>
      <c r="D10" s="11">
        <v>48952</v>
      </c>
      <c r="E10" s="11">
        <v>133070</v>
      </c>
      <c r="H10" s="4">
        <v>2013</v>
      </c>
      <c r="I10" s="28" t="s">
        <v>47</v>
      </c>
      <c r="J10" s="11">
        <v>133070</v>
      </c>
      <c r="L10" s="20">
        <v>2012</v>
      </c>
      <c r="M10" s="21">
        <v>58532</v>
      </c>
      <c r="N10" s="21">
        <v>46756</v>
      </c>
      <c r="O10" s="21">
        <v>105288</v>
      </c>
      <c r="P10" s="21">
        <v>210576</v>
      </c>
      <c r="U10"/>
    </row>
    <row r="11" spans="2:21" x14ac:dyDescent="0.25">
      <c r="B11" s="4">
        <v>2014</v>
      </c>
      <c r="C11" s="11">
        <v>89123</v>
      </c>
      <c r="D11" s="11">
        <v>40891</v>
      </c>
      <c r="E11" s="11">
        <v>130014</v>
      </c>
      <c r="H11" s="4">
        <v>2014</v>
      </c>
      <c r="I11" s="28" t="s">
        <v>47</v>
      </c>
      <c r="J11" s="11">
        <v>130014</v>
      </c>
      <c r="L11" s="20">
        <v>2013</v>
      </c>
      <c r="M11" s="21">
        <v>48952</v>
      </c>
      <c r="N11" s="21">
        <v>84118</v>
      </c>
      <c r="O11" s="21">
        <v>133070</v>
      </c>
      <c r="P11" s="21">
        <v>266140</v>
      </c>
      <c r="U11"/>
    </row>
    <row r="12" spans="2:21" x14ac:dyDescent="0.25">
      <c r="B12" s="4">
        <v>2015</v>
      </c>
      <c r="C12" s="11">
        <v>91177</v>
      </c>
      <c r="D12" s="11">
        <v>37025</v>
      </c>
      <c r="E12" s="11">
        <v>128202</v>
      </c>
      <c r="H12" s="4">
        <v>2015</v>
      </c>
      <c r="I12" s="28" t="s">
        <v>47</v>
      </c>
      <c r="J12" s="11">
        <v>128202</v>
      </c>
      <c r="L12" s="20">
        <v>2014</v>
      </c>
      <c r="M12" s="21">
        <v>40891</v>
      </c>
      <c r="N12" s="21">
        <v>89123</v>
      </c>
      <c r="O12" s="21">
        <v>130014</v>
      </c>
      <c r="P12" s="21">
        <v>260028</v>
      </c>
      <c r="U12"/>
    </row>
    <row r="13" spans="2:21" x14ac:dyDescent="0.25">
      <c r="B13" s="4">
        <v>2016</v>
      </c>
      <c r="C13" s="11">
        <v>93397</v>
      </c>
      <c r="D13" s="11">
        <v>35711</v>
      </c>
      <c r="E13" s="11">
        <v>129108</v>
      </c>
      <c r="H13" s="4">
        <v>2016</v>
      </c>
      <c r="I13" s="28" t="s">
        <v>47</v>
      </c>
      <c r="J13" s="11">
        <v>129108</v>
      </c>
      <c r="L13" s="20">
        <v>2015</v>
      </c>
      <c r="M13" s="21">
        <v>37025</v>
      </c>
      <c r="N13" s="21">
        <v>91177</v>
      </c>
      <c r="O13" s="21">
        <v>128202</v>
      </c>
      <c r="P13" s="21">
        <v>256404</v>
      </c>
      <c r="U13"/>
    </row>
    <row r="14" spans="2:21" x14ac:dyDescent="0.25">
      <c r="B14" s="4">
        <v>2017</v>
      </c>
      <c r="C14" s="11">
        <v>93081</v>
      </c>
      <c r="D14" s="11">
        <v>33704</v>
      </c>
      <c r="E14" s="11">
        <v>126785</v>
      </c>
      <c r="H14" s="4">
        <v>2017</v>
      </c>
      <c r="I14" s="28" t="s">
        <v>47</v>
      </c>
      <c r="J14" s="11">
        <v>126785</v>
      </c>
      <c r="L14" s="20">
        <v>2016</v>
      </c>
      <c r="M14" s="21">
        <v>35711</v>
      </c>
      <c r="N14" s="21">
        <v>93397</v>
      </c>
      <c r="O14" s="21">
        <v>129108</v>
      </c>
      <c r="P14" s="21">
        <v>258216</v>
      </c>
    </row>
    <row r="15" spans="2:21" x14ac:dyDescent="0.25">
      <c r="B15" s="4">
        <v>2018</v>
      </c>
      <c r="C15" s="11">
        <v>87505</v>
      </c>
      <c r="D15" s="11">
        <v>33817</v>
      </c>
      <c r="E15" s="11">
        <v>121322</v>
      </c>
      <c r="H15" s="4">
        <v>2018</v>
      </c>
      <c r="I15" s="28" t="s">
        <v>47</v>
      </c>
      <c r="J15" s="11">
        <v>121322</v>
      </c>
      <c r="L15" s="20">
        <v>2017</v>
      </c>
      <c r="M15" s="21">
        <v>33704</v>
      </c>
      <c r="N15" s="21">
        <v>93081</v>
      </c>
      <c r="O15" s="21">
        <v>126785</v>
      </c>
      <c r="P15" s="21">
        <v>253570</v>
      </c>
    </row>
    <row r="16" spans="2:21" x14ac:dyDescent="0.25">
      <c r="B16" s="4">
        <v>2019</v>
      </c>
      <c r="C16" s="16">
        <v>81195</v>
      </c>
      <c r="D16" s="16">
        <v>34853</v>
      </c>
      <c r="E16" s="11">
        <v>116048</v>
      </c>
      <c r="H16" s="4">
        <v>2012</v>
      </c>
      <c r="I16" s="28" t="s">
        <v>48</v>
      </c>
      <c r="J16" s="11">
        <v>46756</v>
      </c>
      <c r="L16" s="20">
        <v>2018</v>
      </c>
      <c r="M16" s="21">
        <v>33817</v>
      </c>
      <c r="N16" s="21">
        <v>87505</v>
      </c>
      <c r="O16" s="21">
        <v>121322</v>
      </c>
      <c r="P16" s="21">
        <v>242644</v>
      </c>
    </row>
    <row r="17" spans="8:16" x14ac:dyDescent="0.25">
      <c r="H17" s="4">
        <v>2013</v>
      </c>
      <c r="I17" s="28" t="s">
        <v>48</v>
      </c>
      <c r="J17" s="11">
        <v>84118</v>
      </c>
      <c r="L17" s="20">
        <v>2019</v>
      </c>
      <c r="M17" s="21">
        <v>34853</v>
      </c>
      <c r="N17" s="21">
        <v>81195</v>
      </c>
      <c r="O17" s="21">
        <v>116048</v>
      </c>
      <c r="P17" s="21">
        <v>232096</v>
      </c>
    </row>
    <row r="18" spans="8:16" x14ac:dyDescent="0.25">
      <c r="H18" s="4">
        <v>2014</v>
      </c>
      <c r="I18" s="28" t="s">
        <v>48</v>
      </c>
      <c r="J18" s="11">
        <v>89123</v>
      </c>
      <c r="L18" s="20" t="s">
        <v>74</v>
      </c>
      <c r="M18" s="21">
        <v>323485</v>
      </c>
      <c r="N18" s="21">
        <v>666352</v>
      </c>
      <c r="O18" s="21">
        <v>989837</v>
      </c>
      <c r="P18" s="21">
        <v>1979674</v>
      </c>
    </row>
    <row r="19" spans="8:16" x14ac:dyDescent="0.25">
      <c r="H19" s="4">
        <v>2015</v>
      </c>
      <c r="I19" s="28" t="s">
        <v>48</v>
      </c>
      <c r="J19" s="11">
        <v>91177</v>
      </c>
      <c r="L19"/>
      <c r="M19"/>
      <c r="N19"/>
    </row>
    <row r="20" spans="8:16" x14ac:dyDescent="0.25">
      <c r="H20" s="4">
        <v>2016</v>
      </c>
      <c r="I20" s="28" t="s">
        <v>48</v>
      </c>
      <c r="J20" s="11">
        <v>93397</v>
      </c>
      <c r="L20"/>
      <c r="M20"/>
      <c r="N20"/>
    </row>
    <row r="21" spans="8:16" x14ac:dyDescent="0.25">
      <c r="H21" s="4">
        <v>2017</v>
      </c>
      <c r="I21" s="28" t="s">
        <v>48</v>
      </c>
      <c r="J21" s="11">
        <v>93081</v>
      </c>
      <c r="L21"/>
      <c r="M21"/>
      <c r="N21"/>
    </row>
    <row r="22" spans="8:16" x14ac:dyDescent="0.25">
      <c r="H22" s="4">
        <v>2018</v>
      </c>
      <c r="I22" s="28" t="s">
        <v>48</v>
      </c>
      <c r="J22" s="11">
        <v>87505</v>
      </c>
      <c r="L22"/>
      <c r="M22"/>
      <c r="N22"/>
    </row>
    <row r="23" spans="8:16" x14ac:dyDescent="0.25">
      <c r="H23" s="4">
        <v>2012</v>
      </c>
      <c r="I23" s="28" t="s">
        <v>49</v>
      </c>
      <c r="J23" s="11">
        <v>58532</v>
      </c>
      <c r="L23"/>
      <c r="M23"/>
      <c r="N23"/>
    </row>
    <row r="24" spans="8:16" x14ac:dyDescent="0.25">
      <c r="H24" s="4">
        <v>2013</v>
      </c>
      <c r="I24" s="28" t="s">
        <v>49</v>
      </c>
      <c r="J24" s="11">
        <v>48952</v>
      </c>
      <c r="L24"/>
      <c r="M24"/>
      <c r="N24"/>
    </row>
    <row r="25" spans="8:16" x14ac:dyDescent="0.25">
      <c r="H25" s="4">
        <v>2014</v>
      </c>
      <c r="I25" s="28" t="s">
        <v>49</v>
      </c>
      <c r="J25" s="11">
        <v>40891</v>
      </c>
      <c r="L25"/>
      <c r="M25"/>
      <c r="N25"/>
    </row>
    <row r="26" spans="8:16" x14ac:dyDescent="0.25">
      <c r="H26" s="4">
        <v>2015</v>
      </c>
      <c r="I26" s="28" t="s">
        <v>49</v>
      </c>
      <c r="J26" s="11">
        <v>37025</v>
      </c>
    </row>
    <row r="27" spans="8:16" x14ac:dyDescent="0.25">
      <c r="H27" s="4">
        <v>2016</v>
      </c>
      <c r="I27" s="28" t="s">
        <v>49</v>
      </c>
      <c r="J27" s="11">
        <v>35711</v>
      </c>
    </row>
    <row r="28" spans="8:16" x14ac:dyDescent="0.25">
      <c r="H28" s="4">
        <v>2017</v>
      </c>
      <c r="I28" s="28" t="s">
        <v>49</v>
      </c>
      <c r="J28" s="11">
        <v>33704</v>
      </c>
    </row>
    <row r="29" spans="8:16" x14ac:dyDescent="0.25">
      <c r="H29" s="4">
        <v>2018</v>
      </c>
      <c r="I29" s="28" t="s">
        <v>49</v>
      </c>
      <c r="J29" s="11">
        <v>33817</v>
      </c>
    </row>
    <row r="30" spans="8:16" x14ac:dyDescent="0.25">
      <c r="H30" s="2">
        <v>2019</v>
      </c>
      <c r="I30" s="47" t="s">
        <v>48</v>
      </c>
      <c r="J30" s="16">
        <v>81195</v>
      </c>
    </row>
    <row r="31" spans="8:16" x14ac:dyDescent="0.25">
      <c r="H31" s="2">
        <v>2019</v>
      </c>
      <c r="I31" s="47" t="s">
        <v>49</v>
      </c>
      <c r="J31" s="16">
        <v>34853</v>
      </c>
    </row>
    <row r="32" spans="8:16" x14ac:dyDescent="0.25">
      <c r="H32" s="2">
        <v>2019</v>
      </c>
      <c r="I32" s="47" t="s">
        <v>47</v>
      </c>
      <c r="J32" s="11">
        <v>116048</v>
      </c>
    </row>
  </sheetData>
  <sheetProtection algorithmName="SHA-512" hashValue="dWFdPJq2sHe6ocUkTWxLL2IdEwUlwtVCY+qBRmSDPbDYI2OPMHSieUWEKFQujwbCA+J+njNl5m0IzCkqVEZFRg==" saltValue="vAnPz7rAGmZaHO7xjSonqg==" spinCount="100000" sheet="1" selectLockedCells="1" autoFilter="0" pivotTables="0" selectUnlockedCells="1"/>
  <autoFilter ref="B8:B15"/>
  <mergeCells count="1">
    <mergeCell ref="B7:E7"/>
  </mergeCell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DFF"/>
  </sheetPr>
  <dimension ref="B1:R29"/>
  <sheetViews>
    <sheetView topLeftCell="B1" workbookViewId="0">
      <selection activeCell="T33" sqref="T33"/>
    </sheetView>
  </sheetViews>
  <sheetFormatPr defaultRowHeight="15" x14ac:dyDescent="0.25"/>
  <cols>
    <col min="1" max="1" width="9.140625" style="2"/>
    <col min="2" max="2" width="39.140625" style="2" customWidth="1"/>
    <col min="3" max="16" width="9.28515625" style="2" customWidth="1"/>
    <col min="17" max="16384" width="9.140625" style="2"/>
  </cols>
  <sheetData>
    <row r="1" spans="2:18" s="3" customFormat="1" x14ac:dyDescent="0.25"/>
    <row r="2" spans="2:18" s="3" customFormat="1" x14ac:dyDescent="0.25"/>
    <row r="3" spans="2:18" s="3" customFormat="1" x14ac:dyDescent="0.25"/>
    <row r="4" spans="2:18" s="3" customFormat="1" x14ac:dyDescent="0.25"/>
    <row r="5" spans="2:18" s="3" customFormat="1" x14ac:dyDescent="0.25"/>
    <row r="7" spans="2:18" ht="18.75" x14ac:dyDescent="0.3">
      <c r="B7" s="70" t="s">
        <v>90</v>
      </c>
      <c r="C7" s="70"/>
      <c r="D7" s="70"/>
      <c r="E7" s="70"/>
      <c r="F7" s="70"/>
      <c r="G7" s="70"/>
      <c r="H7" s="70"/>
      <c r="I7" s="70"/>
      <c r="J7" s="70"/>
      <c r="K7" s="70"/>
      <c r="L7" s="70"/>
      <c r="M7" s="70"/>
      <c r="N7" s="70"/>
      <c r="O7" s="70"/>
      <c r="P7" s="70"/>
      <c r="Q7" s="71"/>
      <c r="R7" s="71"/>
    </row>
    <row r="8" spans="2:18" x14ac:dyDescent="0.25">
      <c r="B8" s="4"/>
      <c r="C8" s="52">
        <v>2012</v>
      </c>
      <c r="D8" s="52"/>
      <c r="E8" s="52">
        <v>2013</v>
      </c>
      <c r="F8" s="52"/>
      <c r="G8" s="52">
        <v>2014</v>
      </c>
      <c r="H8" s="52"/>
      <c r="I8" s="52">
        <v>2015</v>
      </c>
      <c r="J8" s="52"/>
      <c r="K8" s="52">
        <v>2016</v>
      </c>
      <c r="L8" s="52"/>
      <c r="M8" s="52">
        <v>2017</v>
      </c>
      <c r="N8" s="52"/>
      <c r="O8" s="52">
        <v>2018</v>
      </c>
      <c r="P8" s="52"/>
      <c r="Q8" s="52">
        <v>2019</v>
      </c>
      <c r="R8" s="52"/>
    </row>
    <row r="9" spans="2:18" x14ac:dyDescent="0.25">
      <c r="B9" s="6" t="s">
        <v>27</v>
      </c>
      <c r="C9" s="26" t="s">
        <v>11</v>
      </c>
      <c r="D9" s="26" t="s">
        <v>19</v>
      </c>
      <c r="E9" s="26" t="s">
        <v>11</v>
      </c>
      <c r="F9" s="26" t="s">
        <v>19</v>
      </c>
      <c r="G9" s="26" t="s">
        <v>11</v>
      </c>
      <c r="H9" s="26" t="s">
        <v>19</v>
      </c>
      <c r="I9" s="26" t="s">
        <v>11</v>
      </c>
      <c r="J9" s="26" t="s">
        <v>19</v>
      </c>
      <c r="K9" s="26" t="s">
        <v>11</v>
      </c>
      <c r="L9" s="26" t="s">
        <v>19</v>
      </c>
      <c r="M9" s="26" t="s">
        <v>11</v>
      </c>
      <c r="N9" s="26" t="s">
        <v>19</v>
      </c>
      <c r="O9" s="26" t="s">
        <v>11</v>
      </c>
      <c r="P9" s="26" t="s">
        <v>19</v>
      </c>
      <c r="Q9" s="43" t="s">
        <v>11</v>
      </c>
      <c r="R9" s="43" t="s">
        <v>19</v>
      </c>
    </row>
    <row r="10" spans="2:18" x14ac:dyDescent="0.25">
      <c r="B10" s="4" t="s">
        <v>28</v>
      </c>
      <c r="C10" s="16">
        <v>4259</v>
      </c>
      <c r="D10" s="16">
        <v>4</v>
      </c>
      <c r="E10" s="16">
        <v>5427</v>
      </c>
      <c r="F10" s="16">
        <v>4</v>
      </c>
      <c r="G10" s="16">
        <v>5424</v>
      </c>
      <c r="H10" s="16">
        <v>4</v>
      </c>
      <c r="I10" s="16">
        <v>5658</v>
      </c>
      <c r="J10" s="16">
        <v>4</v>
      </c>
      <c r="K10" s="16">
        <v>5775</v>
      </c>
      <c r="L10" s="16">
        <v>4</v>
      </c>
      <c r="M10" s="16">
        <v>5852</v>
      </c>
      <c r="N10" s="16">
        <v>5</v>
      </c>
      <c r="O10" s="16">
        <v>5702</v>
      </c>
      <c r="P10" s="29">
        <v>5</v>
      </c>
      <c r="Q10" s="16">
        <v>5512</v>
      </c>
      <c r="R10" s="34">
        <v>4.749758720529436</v>
      </c>
    </row>
    <row r="11" spans="2:18" x14ac:dyDescent="0.25">
      <c r="B11" s="4" t="s">
        <v>29</v>
      </c>
      <c r="C11" s="16">
        <v>285</v>
      </c>
      <c r="D11" s="16" t="s">
        <v>5</v>
      </c>
      <c r="E11" s="16">
        <v>307</v>
      </c>
      <c r="F11" s="16" t="s">
        <v>5</v>
      </c>
      <c r="G11" s="16">
        <v>240</v>
      </c>
      <c r="H11" s="16" t="s">
        <v>5</v>
      </c>
      <c r="I11" s="16">
        <v>197</v>
      </c>
      <c r="J11" s="16" t="s">
        <v>5</v>
      </c>
      <c r="K11" s="16">
        <v>185</v>
      </c>
      <c r="L11" s="16" t="s">
        <v>5</v>
      </c>
      <c r="M11" s="16">
        <v>159</v>
      </c>
      <c r="N11" s="16" t="s">
        <v>5</v>
      </c>
      <c r="O11" s="16">
        <v>155</v>
      </c>
      <c r="P11" s="29" t="s">
        <v>5</v>
      </c>
      <c r="Q11" s="16">
        <v>138</v>
      </c>
      <c r="R11" s="29" t="s">
        <v>5</v>
      </c>
    </row>
    <row r="12" spans="2:18" x14ac:dyDescent="0.25">
      <c r="B12" s="4" t="s">
        <v>30</v>
      </c>
      <c r="C12" s="16">
        <v>10572</v>
      </c>
      <c r="D12" s="16">
        <v>10</v>
      </c>
      <c r="E12" s="16">
        <v>11803</v>
      </c>
      <c r="F12" s="16">
        <v>9</v>
      </c>
      <c r="G12" s="16">
        <v>10297</v>
      </c>
      <c r="H12" s="16">
        <v>8</v>
      </c>
      <c r="I12" s="16">
        <v>10458</v>
      </c>
      <c r="J12" s="16">
        <v>8</v>
      </c>
      <c r="K12" s="16">
        <v>9949</v>
      </c>
      <c r="L12" s="16">
        <v>8</v>
      </c>
      <c r="M12" s="16">
        <v>9749</v>
      </c>
      <c r="N12" s="16">
        <v>8</v>
      </c>
      <c r="O12" s="16">
        <v>9715</v>
      </c>
      <c r="P12" s="29">
        <v>8</v>
      </c>
      <c r="Q12" s="16">
        <v>10127</v>
      </c>
      <c r="R12" s="34">
        <v>8.7265614228595059</v>
      </c>
    </row>
    <row r="13" spans="2:18" x14ac:dyDescent="0.25">
      <c r="B13" s="4" t="s">
        <v>31</v>
      </c>
      <c r="C13" s="16">
        <v>153</v>
      </c>
      <c r="D13" s="16" t="s">
        <v>5</v>
      </c>
      <c r="E13" s="16">
        <v>182</v>
      </c>
      <c r="F13" s="16" t="s">
        <v>5</v>
      </c>
      <c r="G13" s="16">
        <v>147</v>
      </c>
      <c r="H13" s="16">
        <v>0</v>
      </c>
      <c r="I13" s="16">
        <v>125</v>
      </c>
      <c r="J13" s="16" t="s">
        <v>5</v>
      </c>
      <c r="K13" s="16">
        <v>140</v>
      </c>
      <c r="L13" s="16" t="s">
        <v>5</v>
      </c>
      <c r="M13" s="16">
        <v>209</v>
      </c>
      <c r="N13" s="16" t="s">
        <v>5</v>
      </c>
      <c r="O13" s="16">
        <v>104</v>
      </c>
      <c r="P13" s="29" t="s">
        <v>5</v>
      </c>
      <c r="Q13" s="16">
        <v>76</v>
      </c>
      <c r="R13" s="29" t="s">
        <v>5</v>
      </c>
    </row>
    <row r="14" spans="2:18" x14ac:dyDescent="0.25">
      <c r="B14" s="4" t="s">
        <v>32</v>
      </c>
      <c r="C14" s="16">
        <v>1820</v>
      </c>
      <c r="D14" s="16">
        <v>2</v>
      </c>
      <c r="E14" s="16">
        <v>2838</v>
      </c>
      <c r="F14" s="16">
        <v>2</v>
      </c>
      <c r="G14" s="16">
        <v>2380</v>
      </c>
      <c r="H14" s="16">
        <v>2</v>
      </c>
      <c r="I14" s="16">
        <v>2438</v>
      </c>
      <c r="J14" s="16">
        <v>2</v>
      </c>
      <c r="K14" s="16">
        <v>2486</v>
      </c>
      <c r="L14" s="16">
        <v>2</v>
      </c>
      <c r="M14" s="16">
        <v>2498</v>
      </c>
      <c r="N14" s="16">
        <v>2</v>
      </c>
      <c r="O14" s="16">
        <v>2678</v>
      </c>
      <c r="P14" s="29">
        <v>2</v>
      </c>
      <c r="Q14" s="16">
        <v>2558</v>
      </c>
      <c r="R14" s="34">
        <v>2.2042603060802426</v>
      </c>
    </row>
    <row r="15" spans="2:18" x14ac:dyDescent="0.25">
      <c r="B15" s="4" t="s">
        <v>33</v>
      </c>
      <c r="C15" s="16">
        <v>473</v>
      </c>
      <c r="D15" s="16" t="s">
        <v>5</v>
      </c>
      <c r="E15" s="16">
        <v>711</v>
      </c>
      <c r="F15" s="16">
        <v>1</v>
      </c>
      <c r="G15" s="16">
        <v>774</v>
      </c>
      <c r="H15" s="16">
        <v>1</v>
      </c>
      <c r="I15" s="16">
        <v>853</v>
      </c>
      <c r="J15" s="16">
        <v>1</v>
      </c>
      <c r="K15" s="16">
        <v>923</v>
      </c>
      <c r="L15" s="16">
        <v>1</v>
      </c>
      <c r="M15" s="16">
        <v>1014</v>
      </c>
      <c r="N15" s="16">
        <v>1</v>
      </c>
      <c r="O15" s="16">
        <v>939</v>
      </c>
      <c r="P15" s="29" t="s">
        <v>5</v>
      </c>
      <c r="Q15" s="16">
        <v>986</v>
      </c>
      <c r="R15" s="34">
        <v>0.84964842134289253</v>
      </c>
    </row>
    <row r="16" spans="2:18" x14ac:dyDescent="0.25">
      <c r="B16" s="4" t="s">
        <v>34</v>
      </c>
      <c r="C16" s="16">
        <v>1524</v>
      </c>
      <c r="D16" s="16">
        <v>1</v>
      </c>
      <c r="E16" s="16">
        <v>1912</v>
      </c>
      <c r="F16" s="16">
        <v>1</v>
      </c>
      <c r="G16" s="16">
        <v>1593</v>
      </c>
      <c r="H16" s="16">
        <v>1</v>
      </c>
      <c r="I16" s="16">
        <v>1455</v>
      </c>
      <c r="J16" s="16">
        <v>1</v>
      </c>
      <c r="K16" s="16">
        <v>1201</v>
      </c>
      <c r="L16" s="16">
        <v>1</v>
      </c>
      <c r="M16" s="16">
        <v>1092</v>
      </c>
      <c r="N16" s="16">
        <v>1</v>
      </c>
      <c r="O16" s="16">
        <v>859</v>
      </c>
      <c r="P16" s="29" t="s">
        <v>5</v>
      </c>
      <c r="Q16" s="16">
        <v>680</v>
      </c>
      <c r="R16" s="34">
        <v>0.58596442851233965</v>
      </c>
    </row>
    <row r="17" spans="2:18" x14ac:dyDescent="0.25">
      <c r="B17" s="4" t="s">
        <v>35</v>
      </c>
      <c r="C17" s="16">
        <v>916</v>
      </c>
      <c r="D17" s="16">
        <v>1</v>
      </c>
      <c r="E17" s="16">
        <v>1160</v>
      </c>
      <c r="F17" s="16">
        <v>1</v>
      </c>
      <c r="G17" s="16">
        <v>1237</v>
      </c>
      <c r="H17" s="16">
        <v>1</v>
      </c>
      <c r="I17" s="16">
        <v>1338</v>
      </c>
      <c r="J17" s="16">
        <v>1</v>
      </c>
      <c r="K17" s="16">
        <v>1118</v>
      </c>
      <c r="L17" s="16">
        <v>1</v>
      </c>
      <c r="M17" s="16">
        <v>757</v>
      </c>
      <c r="N17" s="16">
        <v>1</v>
      </c>
      <c r="O17" s="16">
        <v>580</v>
      </c>
      <c r="P17" s="29" t="s">
        <v>5</v>
      </c>
      <c r="Q17" s="16">
        <v>513</v>
      </c>
      <c r="R17" s="29" t="s">
        <v>5</v>
      </c>
    </row>
    <row r="18" spans="2:18" x14ac:dyDescent="0.25">
      <c r="B18" s="4" t="s">
        <v>36</v>
      </c>
      <c r="C18" s="16">
        <v>30</v>
      </c>
      <c r="D18" s="16" t="s">
        <v>5</v>
      </c>
      <c r="E18" s="16">
        <v>38</v>
      </c>
      <c r="F18" s="16" t="s">
        <v>5</v>
      </c>
      <c r="G18" s="16">
        <v>42</v>
      </c>
      <c r="H18" s="16" t="s">
        <v>5</v>
      </c>
      <c r="I18" s="16">
        <v>42</v>
      </c>
      <c r="J18" s="16" t="s">
        <v>5</v>
      </c>
      <c r="K18" s="16">
        <v>33</v>
      </c>
      <c r="L18" s="16" t="s">
        <v>5</v>
      </c>
      <c r="M18" s="16">
        <v>22</v>
      </c>
      <c r="N18" s="16" t="s">
        <v>5</v>
      </c>
      <c r="O18" s="16">
        <v>29</v>
      </c>
      <c r="P18" s="29" t="s">
        <v>5</v>
      </c>
      <c r="Q18" s="16">
        <v>36</v>
      </c>
      <c r="R18" s="29" t="s">
        <v>5</v>
      </c>
    </row>
    <row r="19" spans="2:18" x14ac:dyDescent="0.25">
      <c r="B19" s="4" t="s">
        <v>37</v>
      </c>
      <c r="C19" s="16">
        <v>417</v>
      </c>
      <c r="D19" s="16" t="s">
        <v>5</v>
      </c>
      <c r="E19" s="16">
        <v>542</v>
      </c>
      <c r="F19" s="16" t="s">
        <v>5</v>
      </c>
      <c r="G19" s="16">
        <v>500</v>
      </c>
      <c r="H19" s="16" t="s">
        <v>5</v>
      </c>
      <c r="I19" s="16">
        <v>529</v>
      </c>
      <c r="J19" s="16" t="s">
        <v>5</v>
      </c>
      <c r="K19" s="16">
        <v>570</v>
      </c>
      <c r="L19" s="16" t="s">
        <v>5</v>
      </c>
      <c r="M19" s="16">
        <v>592</v>
      </c>
      <c r="N19" s="16" t="s">
        <v>5</v>
      </c>
      <c r="O19" s="16">
        <v>566</v>
      </c>
      <c r="P19" s="29" t="s">
        <v>5</v>
      </c>
      <c r="Q19" s="16">
        <v>561</v>
      </c>
      <c r="R19" s="29" t="s">
        <v>5</v>
      </c>
    </row>
    <row r="20" spans="2:18" x14ac:dyDescent="0.25">
      <c r="B20" s="4" t="s">
        <v>38</v>
      </c>
      <c r="C20" s="16">
        <v>6114</v>
      </c>
      <c r="D20" s="16">
        <v>6</v>
      </c>
      <c r="E20" s="16">
        <v>7490</v>
      </c>
      <c r="F20" s="16">
        <v>6</v>
      </c>
      <c r="G20" s="16">
        <v>7942</v>
      </c>
      <c r="H20" s="16">
        <v>6</v>
      </c>
      <c r="I20" s="16">
        <v>8134</v>
      </c>
      <c r="J20" s="16">
        <v>6</v>
      </c>
      <c r="K20" s="16">
        <v>9124</v>
      </c>
      <c r="L20" s="16">
        <v>7</v>
      </c>
      <c r="M20" s="16">
        <v>8487</v>
      </c>
      <c r="N20" s="16">
        <v>7</v>
      </c>
      <c r="O20" s="16">
        <v>8941</v>
      </c>
      <c r="P20" s="29">
        <v>7</v>
      </c>
      <c r="Q20" s="16">
        <v>8760</v>
      </c>
      <c r="R20" s="34">
        <v>7.5486005790707296</v>
      </c>
    </row>
    <row r="21" spans="2:18" x14ac:dyDescent="0.25">
      <c r="B21" s="4" t="s">
        <v>39</v>
      </c>
      <c r="C21" s="16">
        <v>47376</v>
      </c>
      <c r="D21" s="16">
        <v>45</v>
      </c>
      <c r="E21" s="16">
        <v>63080</v>
      </c>
      <c r="F21" s="16">
        <v>47</v>
      </c>
      <c r="G21" s="16">
        <v>63224</v>
      </c>
      <c r="H21" s="16">
        <v>49</v>
      </c>
      <c r="I21" s="16">
        <v>62870</v>
      </c>
      <c r="J21" s="16">
        <v>49</v>
      </c>
      <c r="K21" s="16">
        <v>64451</v>
      </c>
      <c r="L21" s="16">
        <v>50</v>
      </c>
      <c r="M21" s="16">
        <v>64906</v>
      </c>
      <c r="N21" s="16">
        <v>51</v>
      </c>
      <c r="O21" s="16">
        <v>63426</v>
      </c>
      <c r="P21" s="29">
        <v>52</v>
      </c>
      <c r="Q21" s="16">
        <v>60287</v>
      </c>
      <c r="R21" s="34">
        <v>51.950055149593275</v>
      </c>
    </row>
    <row r="22" spans="2:18" x14ac:dyDescent="0.25">
      <c r="B22" s="4" t="s">
        <v>40</v>
      </c>
      <c r="C22" s="16">
        <v>207</v>
      </c>
      <c r="D22" s="16" t="s">
        <v>5</v>
      </c>
      <c r="E22" s="16">
        <v>31</v>
      </c>
      <c r="F22" s="16" t="s">
        <v>5</v>
      </c>
      <c r="G22" s="16">
        <v>0</v>
      </c>
      <c r="H22" s="16">
        <v>0</v>
      </c>
      <c r="I22" s="16">
        <v>0</v>
      </c>
      <c r="J22" s="16">
        <v>0</v>
      </c>
      <c r="K22" s="16">
        <v>1</v>
      </c>
      <c r="L22" s="16" t="s">
        <v>5</v>
      </c>
      <c r="M22" s="16">
        <v>0</v>
      </c>
      <c r="N22" s="16">
        <v>0</v>
      </c>
      <c r="O22" s="16">
        <v>0</v>
      </c>
      <c r="P22" s="29">
        <v>0</v>
      </c>
      <c r="Q22" s="16">
        <v>1</v>
      </c>
      <c r="R22" s="29" t="s">
        <v>5</v>
      </c>
    </row>
    <row r="23" spans="2:18" x14ac:dyDescent="0.25">
      <c r="B23" s="4" t="s">
        <v>41</v>
      </c>
      <c r="C23" s="16">
        <v>79</v>
      </c>
      <c r="D23" s="16" t="s">
        <v>5</v>
      </c>
      <c r="E23" s="16">
        <v>116</v>
      </c>
      <c r="F23" s="16" t="s">
        <v>5</v>
      </c>
      <c r="G23" s="16">
        <v>183</v>
      </c>
      <c r="H23" s="16" t="s">
        <v>5</v>
      </c>
      <c r="I23" s="16">
        <v>232</v>
      </c>
      <c r="J23" s="16" t="s">
        <v>5</v>
      </c>
      <c r="K23" s="16">
        <v>333</v>
      </c>
      <c r="L23" s="16" t="s">
        <v>5</v>
      </c>
      <c r="M23" s="16">
        <v>290</v>
      </c>
      <c r="N23" s="16" t="s">
        <v>5</v>
      </c>
      <c r="O23" s="16">
        <v>27</v>
      </c>
      <c r="P23" s="29" t="s">
        <v>5</v>
      </c>
      <c r="Q23" s="16">
        <v>282</v>
      </c>
      <c r="R23" s="29" t="s">
        <v>5</v>
      </c>
    </row>
    <row r="24" spans="2:18" x14ac:dyDescent="0.25">
      <c r="B24" s="4" t="s">
        <v>42</v>
      </c>
      <c r="C24" s="16">
        <v>5152</v>
      </c>
      <c r="D24" s="16">
        <v>5</v>
      </c>
      <c r="E24" s="16">
        <v>6317</v>
      </c>
      <c r="F24" s="16">
        <v>5</v>
      </c>
      <c r="G24" s="16">
        <v>6889</v>
      </c>
      <c r="H24" s="16">
        <v>5</v>
      </c>
      <c r="I24" s="16">
        <v>6885</v>
      </c>
      <c r="J24" s="16">
        <v>5</v>
      </c>
      <c r="K24" s="16">
        <v>6598</v>
      </c>
      <c r="L24" s="16">
        <v>5</v>
      </c>
      <c r="M24" s="16">
        <v>6228</v>
      </c>
      <c r="N24" s="16">
        <v>5</v>
      </c>
      <c r="O24" s="16">
        <v>5512</v>
      </c>
      <c r="P24" s="29">
        <v>5</v>
      </c>
      <c r="Q24" s="16">
        <v>5372</v>
      </c>
      <c r="R24" s="34">
        <v>4.6291189852474837</v>
      </c>
    </row>
    <row r="25" spans="2:18" x14ac:dyDescent="0.25">
      <c r="B25" s="4" t="s">
        <v>43</v>
      </c>
      <c r="C25" s="16">
        <v>8397</v>
      </c>
      <c r="D25" s="16">
        <v>8</v>
      </c>
      <c r="E25" s="16">
        <v>10291</v>
      </c>
      <c r="F25" s="16">
        <v>8</v>
      </c>
      <c r="G25" s="16">
        <v>10320</v>
      </c>
      <c r="H25" s="16">
        <v>8</v>
      </c>
      <c r="I25" s="16">
        <v>9797</v>
      </c>
      <c r="J25" s="16">
        <v>8</v>
      </c>
      <c r="K25" s="16">
        <v>8633</v>
      </c>
      <c r="L25" s="16">
        <v>7</v>
      </c>
      <c r="M25" s="16">
        <v>7611</v>
      </c>
      <c r="N25" s="16">
        <v>6</v>
      </c>
      <c r="O25" s="16">
        <v>6799</v>
      </c>
      <c r="P25" s="29">
        <v>6</v>
      </c>
      <c r="Q25" s="16">
        <v>6460</v>
      </c>
      <c r="R25" s="34">
        <v>5.5666620708672276</v>
      </c>
    </row>
    <row r="26" spans="2:18" x14ac:dyDescent="0.25">
      <c r="B26" s="4" t="s">
        <v>44</v>
      </c>
      <c r="C26" s="16">
        <v>5857</v>
      </c>
      <c r="D26" s="16">
        <v>6</v>
      </c>
      <c r="E26" s="16">
        <v>6186</v>
      </c>
      <c r="F26" s="16">
        <v>5</v>
      </c>
      <c r="G26" s="16">
        <v>4322</v>
      </c>
      <c r="H26" s="16">
        <v>3</v>
      </c>
      <c r="I26" s="16">
        <v>3397</v>
      </c>
      <c r="J26" s="16">
        <v>3</v>
      </c>
      <c r="K26" s="16">
        <v>2702</v>
      </c>
      <c r="L26" s="16">
        <v>2</v>
      </c>
      <c r="M26" s="16">
        <v>2408</v>
      </c>
      <c r="N26" s="16">
        <v>2</v>
      </c>
      <c r="O26" s="16">
        <v>2185</v>
      </c>
      <c r="P26" s="29">
        <v>2</v>
      </c>
      <c r="Q26" s="16">
        <v>1939</v>
      </c>
      <c r="R26" s="34">
        <v>1.6708603336550394</v>
      </c>
    </row>
    <row r="27" spans="2:18" x14ac:dyDescent="0.25">
      <c r="B27" s="4" t="s">
        <v>45</v>
      </c>
      <c r="C27" s="16">
        <v>8304</v>
      </c>
      <c r="D27" s="16">
        <v>8</v>
      </c>
      <c r="E27" s="16">
        <v>10499</v>
      </c>
      <c r="F27" s="16">
        <v>8</v>
      </c>
      <c r="G27" s="16">
        <v>9960</v>
      </c>
      <c r="H27" s="16">
        <v>8</v>
      </c>
      <c r="I27" s="16">
        <v>9982</v>
      </c>
      <c r="J27" s="16">
        <v>8</v>
      </c>
      <c r="K27" s="16">
        <v>10509</v>
      </c>
      <c r="L27" s="16">
        <v>8</v>
      </c>
      <c r="M27" s="16">
        <v>9645</v>
      </c>
      <c r="N27" s="16">
        <v>8</v>
      </c>
      <c r="O27" s="16">
        <v>8647</v>
      </c>
      <c r="P27" s="29">
        <v>7</v>
      </c>
      <c r="Q27" s="16">
        <v>8039</v>
      </c>
      <c r="R27" s="34">
        <v>6.9273059423686751</v>
      </c>
    </row>
    <row r="28" spans="2:18" x14ac:dyDescent="0.25">
      <c r="B28" s="4" t="s">
        <v>46</v>
      </c>
      <c r="C28" s="16">
        <v>3353</v>
      </c>
      <c r="D28" s="16">
        <v>3</v>
      </c>
      <c r="E28" s="16">
        <v>4140</v>
      </c>
      <c r="F28" s="16">
        <v>3</v>
      </c>
      <c r="G28" s="16">
        <v>4540</v>
      </c>
      <c r="H28" s="16">
        <v>3</v>
      </c>
      <c r="I28" s="16">
        <v>3812</v>
      </c>
      <c r="J28" s="16">
        <v>3</v>
      </c>
      <c r="K28" s="16">
        <v>4377</v>
      </c>
      <c r="L28" s="16">
        <v>3</v>
      </c>
      <c r="M28" s="16">
        <v>5266</v>
      </c>
      <c r="N28" s="16">
        <v>4</v>
      </c>
      <c r="O28" s="16">
        <v>4208</v>
      </c>
      <c r="P28" s="29">
        <v>3</v>
      </c>
      <c r="Q28" s="16">
        <v>3721</v>
      </c>
      <c r="R28" s="34">
        <v>3.2064318213153178</v>
      </c>
    </row>
    <row r="29" spans="2:18" x14ac:dyDescent="0.25">
      <c r="B29" s="6" t="s">
        <v>9</v>
      </c>
      <c r="C29" s="17">
        <v>105288</v>
      </c>
      <c r="D29" s="17">
        <v>100</v>
      </c>
      <c r="E29" s="17">
        <v>133070</v>
      </c>
      <c r="F29" s="17">
        <v>100</v>
      </c>
      <c r="G29" s="17">
        <v>130014</v>
      </c>
      <c r="H29" s="17">
        <v>100</v>
      </c>
      <c r="I29" s="17">
        <v>128202</v>
      </c>
      <c r="J29" s="17">
        <v>100</v>
      </c>
      <c r="K29" s="17">
        <v>129108</v>
      </c>
      <c r="L29" s="17">
        <v>100</v>
      </c>
      <c r="M29" s="17">
        <v>126785</v>
      </c>
      <c r="N29" s="17">
        <v>100</v>
      </c>
      <c r="O29" s="17">
        <f>SUM(O10:O28)</f>
        <v>121072</v>
      </c>
      <c r="P29" s="17">
        <v>100</v>
      </c>
      <c r="Q29" s="17">
        <v>116048</v>
      </c>
      <c r="R29" s="33">
        <f t="shared" ref="R29" si="0">(Q29/Q$29)*100</f>
        <v>100</v>
      </c>
    </row>
  </sheetData>
  <sheetProtection algorithmName="SHA-512" hashValue="NqshEdXNk9njg5nYXvqfRxCg3InVCFuBSYRxDnc40WGrs0Il+hGzE0qOgy4E9dLrc+NwjIw/gz+iqA32TNxbVw==" saltValue="UocCUqAQ6PfpSJw8wZkPew==" spinCount="100000" sheet="1" selectLockedCells="1" selectUnlockedCells="1"/>
  <autoFilter ref="B10:B29"/>
  <mergeCells count="9">
    <mergeCell ref="Q8:R8"/>
    <mergeCell ref="B7:R7"/>
    <mergeCell ref="C8:D8"/>
    <mergeCell ref="E8:F8"/>
    <mergeCell ref="G8:H8"/>
    <mergeCell ref="I8:J8"/>
    <mergeCell ref="K8:L8"/>
    <mergeCell ref="M8:N8"/>
    <mergeCell ref="O8:P8"/>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DFF"/>
  </sheetPr>
  <dimension ref="B1:G22"/>
  <sheetViews>
    <sheetView topLeftCell="A4" workbookViewId="0">
      <selection activeCell="F37" sqref="F37"/>
    </sheetView>
  </sheetViews>
  <sheetFormatPr defaultRowHeight="15" x14ac:dyDescent="0.25"/>
  <cols>
    <col min="1" max="2" width="9.140625" style="2"/>
    <col min="3" max="7" width="13.7109375" style="2" customWidth="1"/>
    <col min="8" max="16384" width="9.140625" style="2"/>
  </cols>
  <sheetData>
    <row r="1" spans="2:7" s="3" customFormat="1" x14ac:dyDescent="0.25"/>
    <row r="2" spans="2:7" s="3" customFormat="1" x14ac:dyDescent="0.25"/>
    <row r="3" spans="2:7" s="3" customFormat="1" x14ac:dyDescent="0.25"/>
    <row r="4" spans="2:7" s="3" customFormat="1" x14ac:dyDescent="0.25"/>
    <row r="5" spans="2:7" s="3" customFormat="1" x14ac:dyDescent="0.25"/>
    <row r="7" spans="2:7" ht="60" customHeight="1" x14ac:dyDescent="0.3">
      <c r="B7" s="56" t="s">
        <v>91</v>
      </c>
      <c r="C7" s="57"/>
      <c r="D7" s="57"/>
      <c r="E7" s="57"/>
      <c r="F7" s="57"/>
      <c r="G7" s="58"/>
    </row>
    <row r="8" spans="2:7" ht="17.25" customHeight="1" x14ac:dyDescent="0.25">
      <c r="B8" s="4"/>
      <c r="C8" s="14" t="s">
        <v>83</v>
      </c>
      <c r="D8" s="72" t="s">
        <v>82</v>
      </c>
      <c r="E8" s="72"/>
      <c r="F8" s="72" t="s">
        <v>52</v>
      </c>
      <c r="G8" s="72"/>
    </row>
    <row r="9" spans="2:7" ht="47.25" customHeight="1" x14ac:dyDescent="0.25">
      <c r="B9" s="14" t="s">
        <v>10</v>
      </c>
      <c r="C9" s="25" t="s">
        <v>50</v>
      </c>
      <c r="D9" s="25" t="s">
        <v>51</v>
      </c>
      <c r="E9" s="25" t="s">
        <v>84</v>
      </c>
      <c r="F9" s="31" t="s">
        <v>52</v>
      </c>
      <c r="G9" s="25" t="s">
        <v>53</v>
      </c>
    </row>
    <row r="10" spans="2:7" x14ac:dyDescent="0.25">
      <c r="B10" s="6">
        <v>2007</v>
      </c>
      <c r="C10" s="11">
        <v>3372</v>
      </c>
      <c r="D10" s="11">
        <v>1538</v>
      </c>
      <c r="E10" s="4">
        <v>101</v>
      </c>
      <c r="F10" s="30">
        <v>1639</v>
      </c>
      <c r="G10" s="4">
        <v>277</v>
      </c>
    </row>
    <row r="11" spans="2:7" x14ac:dyDescent="0.25">
      <c r="B11" s="6">
        <v>2008</v>
      </c>
      <c r="C11" s="11">
        <v>4242</v>
      </c>
      <c r="D11" s="11">
        <v>2349</v>
      </c>
      <c r="E11" s="4">
        <v>114</v>
      </c>
      <c r="F11" s="30">
        <v>2463</v>
      </c>
      <c r="G11" s="4">
        <v>345</v>
      </c>
    </row>
    <row r="12" spans="2:7" x14ac:dyDescent="0.25">
      <c r="B12" s="6">
        <v>2009</v>
      </c>
      <c r="C12" s="11">
        <v>4564</v>
      </c>
      <c r="D12" s="11">
        <v>2664</v>
      </c>
      <c r="E12" s="4">
        <v>107</v>
      </c>
      <c r="F12" s="30">
        <v>2771</v>
      </c>
      <c r="G12" s="4">
        <v>352</v>
      </c>
    </row>
    <row r="13" spans="2:7" x14ac:dyDescent="0.25">
      <c r="B13" s="6">
        <v>2010</v>
      </c>
      <c r="C13" s="11">
        <v>3545</v>
      </c>
      <c r="D13" s="11">
        <v>2271</v>
      </c>
      <c r="E13" s="4">
        <v>74</v>
      </c>
      <c r="F13" s="30">
        <v>2345</v>
      </c>
      <c r="G13" s="4">
        <v>266</v>
      </c>
    </row>
    <row r="14" spans="2:7" x14ac:dyDescent="0.25">
      <c r="B14" s="6">
        <v>2011</v>
      </c>
      <c r="C14" s="11">
        <v>3777</v>
      </c>
      <c r="D14" s="11">
        <v>2346</v>
      </c>
      <c r="E14" s="4">
        <v>66</v>
      </c>
      <c r="F14" s="30">
        <v>2412</v>
      </c>
      <c r="G14" s="4">
        <v>257</v>
      </c>
    </row>
    <row r="15" spans="2:7" x14ac:dyDescent="0.25">
      <c r="B15" s="6">
        <v>2012</v>
      </c>
      <c r="C15" s="11">
        <v>3781</v>
      </c>
      <c r="D15" s="11">
        <v>2552</v>
      </c>
      <c r="E15" s="4">
        <v>83</v>
      </c>
      <c r="F15" s="30">
        <v>2635</v>
      </c>
      <c r="G15" s="4">
        <v>210</v>
      </c>
    </row>
    <row r="16" spans="2:7" x14ac:dyDescent="0.25">
      <c r="B16" s="6">
        <v>2013</v>
      </c>
      <c r="C16" s="11">
        <v>3768</v>
      </c>
      <c r="D16" s="11">
        <v>2721</v>
      </c>
      <c r="E16" s="4">
        <v>84</v>
      </c>
      <c r="F16" s="30">
        <v>2805</v>
      </c>
      <c r="G16" s="4">
        <v>154</v>
      </c>
    </row>
    <row r="17" spans="2:7" x14ac:dyDescent="0.25">
      <c r="B17" s="6">
        <v>2014</v>
      </c>
      <c r="C17" s="11">
        <v>3695</v>
      </c>
      <c r="D17" s="11">
        <v>2768</v>
      </c>
      <c r="E17" s="4">
        <v>55</v>
      </c>
      <c r="F17" s="30">
        <v>2823</v>
      </c>
      <c r="G17" s="4">
        <v>112</v>
      </c>
    </row>
    <row r="18" spans="2:7" x14ac:dyDescent="0.25">
      <c r="B18" s="6">
        <v>2015</v>
      </c>
      <c r="C18" s="11">
        <v>2537</v>
      </c>
      <c r="D18" s="11">
        <v>1948</v>
      </c>
      <c r="E18" s="4">
        <v>32</v>
      </c>
      <c r="F18" s="30">
        <v>1980</v>
      </c>
      <c r="G18" s="4">
        <v>64</v>
      </c>
    </row>
    <row r="19" spans="2:7" x14ac:dyDescent="0.25">
      <c r="B19" s="6">
        <v>2016</v>
      </c>
      <c r="C19" s="11">
        <v>2174</v>
      </c>
      <c r="D19" s="11">
        <v>1658</v>
      </c>
      <c r="E19" s="4">
        <v>21</v>
      </c>
      <c r="F19" s="30">
        <v>1679</v>
      </c>
      <c r="G19" s="4">
        <v>58</v>
      </c>
    </row>
    <row r="20" spans="2:7" x14ac:dyDescent="0.25">
      <c r="B20" s="6">
        <v>2017</v>
      </c>
      <c r="C20" s="11">
        <v>2057</v>
      </c>
      <c r="D20" s="11">
        <v>1576</v>
      </c>
      <c r="E20" s="4">
        <v>29</v>
      </c>
      <c r="F20" s="37">
        <v>1605</v>
      </c>
      <c r="G20" s="38">
        <v>61</v>
      </c>
    </row>
    <row r="21" spans="2:7" x14ac:dyDescent="0.25">
      <c r="B21" s="6">
        <v>2018</v>
      </c>
      <c r="C21" s="11">
        <v>1874</v>
      </c>
      <c r="D21" s="11">
        <v>1362</v>
      </c>
      <c r="E21" s="11">
        <v>13</v>
      </c>
      <c r="F21" s="37">
        <v>1375</v>
      </c>
      <c r="G21" s="39">
        <v>43</v>
      </c>
    </row>
    <row r="22" spans="2:7" x14ac:dyDescent="0.25">
      <c r="B22" s="6">
        <v>2019</v>
      </c>
      <c r="C22" s="11">
        <v>1403</v>
      </c>
      <c r="D22" s="11">
        <v>1014</v>
      </c>
      <c r="E22" s="11">
        <v>16</v>
      </c>
      <c r="F22" s="37">
        <v>1030</v>
      </c>
      <c r="G22" s="39">
        <v>36</v>
      </c>
    </row>
  </sheetData>
  <sheetProtection algorithmName="SHA-512" hashValue="yL5VboOmluJP5xzwW6fiQ/q6fTWG5scOL3NIzX/cuu/pY7WDUATjZzIPMmfsicDcW004CB0RlhNLnIS4g2Qopg==" saltValue="ai7FtWin2fI5DALSqSpPUg==" spinCount="100000" sheet="1" selectLockedCells="1" autoFilter="0" selectUnlockedCells="1"/>
  <autoFilter ref="B9:B21"/>
  <mergeCells count="3">
    <mergeCell ref="B7:G7"/>
    <mergeCell ref="D8:E8"/>
    <mergeCell ref="F8:G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klantactiviteiten x jaar 1</vt:lpstr>
      <vt:lpstr>klantactiviteiten x jaar 2</vt:lpstr>
      <vt:lpstr>klantact x kanaal 1</vt:lpstr>
      <vt:lpstr>klantact x kanaal 2</vt:lpstr>
      <vt:lpstr>activiteiten x soort probleem</vt:lpstr>
      <vt:lpstr>product x jaar</vt:lpstr>
      <vt:lpstr>verwijzingen</vt:lpstr>
      <vt:lpstr>verwijzingen x soort probleem</vt:lpstr>
      <vt:lpstr>mediation(voorstellen) 1</vt:lpstr>
      <vt:lpstr>mediation(voorstellen) 2</vt:lpstr>
    </vt:vector>
  </TitlesOfParts>
  <Company>Ctac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MvG</dc:creator>
  <cp:lastModifiedBy>Mirjam van Gammeren-Zoeteweij</cp:lastModifiedBy>
  <dcterms:created xsi:type="dcterms:W3CDTF">2019-03-05T12:22:52Z</dcterms:created>
  <dcterms:modified xsi:type="dcterms:W3CDTF">2020-07-13T16:08:00Z</dcterms:modified>
</cp:coreProperties>
</file>