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Kenniscentrum\Data bij projecten\Cijfers en trends\Cijfers en trends 2023\gegevens voor website\"/>
    </mc:Choice>
  </mc:AlternateContent>
  <xr:revisionPtr revIDLastSave="0" documentId="13_ncr:1_{22DFE271-C6C6-4F77-B11F-22C51F16DFEB}" xr6:coauthVersionLast="47" xr6:coauthVersionMax="47" xr10:uidLastSave="{00000000-0000-0000-0000-000000000000}"/>
  <bookViews>
    <workbookView xWindow="-120" yWindow="-120" windowWidth="29040" windowHeight="15840" tabRatio="956" xr2:uid="{00000000-000D-0000-FFFF-FFFF00000000}"/>
  </bookViews>
  <sheets>
    <sheet name="aanvraag afgifte vaststelling" sheetId="64" r:id="rId1"/>
    <sheet name="vaststelling x procedure" sheetId="67" r:id="rId2"/>
    <sheet name="afwijzingen" sheetId="57" r:id="rId3"/>
    <sheet name="peiljaarverlegging" sheetId="66" r:id="rId4"/>
  </sheets>
  <definedNames>
    <definedName name="_xlnm._FilterDatabase" localSheetId="3" hidden="1">peiljaarverlegging!$B$8:$B$19</definedName>
  </definedNames>
  <calcPr calcId="191029"/>
  <pivotCaches>
    <pivotCache cacheId="0" r:id="rId5"/>
    <pivotCache cacheId="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57" l="1"/>
  <c r="I12" i="57"/>
  <c r="I13" i="57"/>
  <c r="I14" i="57"/>
  <c r="I15" i="57"/>
  <c r="I16" i="57"/>
  <c r="I17" i="57"/>
  <c r="I18" i="57"/>
  <c r="I19" i="57"/>
  <c r="I20" i="57"/>
  <c r="I10" i="57"/>
  <c r="D20" i="66"/>
</calcChain>
</file>

<file path=xl/sharedStrings.xml><?xml version="1.0" encoding="utf-8"?>
<sst xmlns="http://schemas.openxmlformats.org/spreadsheetml/2006/main" count="140" uniqueCount="39">
  <si>
    <t>Aantal</t>
  </si>
  <si>
    <t>Percentage</t>
  </si>
  <si>
    <t xml:space="preserve">Aantal </t>
  </si>
  <si>
    <t>Financiële afwijzingen</t>
  </si>
  <si>
    <t>Inhoudelijke afwijzingen</t>
  </si>
  <si>
    <t>Overige afwijzingen</t>
  </si>
  <si>
    <t>Totaal aantal afwijzingen</t>
  </si>
  <si>
    <t>%</t>
  </si>
  <si>
    <t>Jaar</t>
  </si>
  <si>
    <t>Aangevraagde toevoegingen</t>
  </si>
  <si>
    <t>Afgegeven toevoegingen</t>
  </si>
  <si>
    <t>Vastgestelde toevoegingen</t>
  </si>
  <si>
    <t xml:space="preserve">Jaar </t>
  </si>
  <si>
    <t>Aantal afwijzingen</t>
  </si>
  <si>
    <t>Soort afwijzingen</t>
  </si>
  <si>
    <t>Rijlabels</t>
  </si>
  <si>
    <t>Eindtotaal</t>
  </si>
  <si>
    <t>Kolomlabels</t>
  </si>
  <si>
    <t>Som van Aantal afwijzingen</t>
  </si>
  <si>
    <t>aantal</t>
  </si>
  <si>
    <t>Aantal peiljaar- verleggingen</t>
  </si>
  <si>
    <t>Som van aantal</t>
  </si>
  <si>
    <t>Ingetrokken procedure</t>
  </si>
  <si>
    <t>Voortijdig beeindigde procedure</t>
  </si>
  <si>
    <t>Procedure</t>
  </si>
  <si>
    <t>Mediation</t>
  </si>
  <si>
    <t>Lichte advies-toevoegingen</t>
  </si>
  <si>
    <t>Advies &lt; 6 uur *</t>
  </si>
  <si>
    <t>Advies &gt;= 6 uur *</t>
  </si>
  <si>
    <t>Trend aantal aanvragen, afgiften en vaststellingen voor reguliere toevoegingen over 2010 tot en met 2023</t>
  </si>
  <si>
    <t>Trend gebruik vaststellingen over 2018 tot en met 2023</t>
  </si>
  <si>
    <t>Peiljaarverleggingen in percentage van het totaal aantal toevoegingen over 2008 tot en met 2023</t>
  </si>
  <si>
    <t>Percentage en aantal afwijzingen naar afwijzingsgrond over 2012 tot en met 2023</t>
  </si>
  <si>
    <t>soort reguliere toevoegingen</t>
  </si>
  <si>
    <t>Procedure als kort advies vastgesteld</t>
  </si>
  <si>
    <t>Procedure als lang advies vastgesteld</t>
  </si>
  <si>
    <t>Advies kort *</t>
  </si>
  <si>
    <t>Advies lang *</t>
  </si>
  <si>
    <r>
      <t xml:space="preserve">*Met ingang van 1 september 2022 is het aantal uur aangepast naar respectievelijk &lt;7 uur en </t>
    </r>
    <r>
      <rPr>
        <sz val="11"/>
        <color theme="1"/>
        <rFont val="Calibri"/>
        <family val="2"/>
      </rPr>
      <t>≥7 uur.</t>
    </r>
    <r>
      <rPr>
        <sz val="11"/>
        <color theme="1"/>
        <rFont val="Calibri"/>
        <family val="2"/>
        <scheme val="minor"/>
      </rPr>
      <t xml:space="preserve"> Daarom is er vanaf dat moment gekozen voor de bewoording kort en lang advies.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</si>
</sst>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FCD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3" borderId="1" xfId="0" applyFill="1" applyBorder="1"/>
    <xf numFmtId="3" fontId="0" fillId="3" borderId="1" xfId="0" applyNumberFormat="1" applyFill="1" applyBorder="1"/>
    <xf numFmtId="164" fontId="0" fillId="3" borderId="1" xfId="0" applyNumberFormat="1" applyFill="1" applyBorder="1"/>
    <xf numFmtId="0" fontId="0" fillId="0" borderId="0" xfId="0" pivotButton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165" fontId="0" fillId="3" borderId="1" xfId="0" applyNumberFormat="1" applyFill="1" applyBorder="1"/>
    <xf numFmtId="0" fontId="4" fillId="3" borderId="0" xfId="0" applyFont="1" applyFill="1"/>
    <xf numFmtId="0" fontId="2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2" fillId="3" borderId="2" xfId="0" applyFont="1" applyFill="1" applyBorder="1"/>
    <xf numFmtId="0" fontId="0" fillId="3" borderId="3" xfId="0" applyFill="1" applyBorder="1"/>
    <xf numFmtId="0" fontId="0" fillId="0" borderId="3" xfId="0" applyBorder="1"/>
    <xf numFmtId="0" fontId="0" fillId="0" borderId="4" xfId="0" applyBorder="1"/>
    <xf numFmtId="0" fontId="3" fillId="3" borderId="2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3" fillId="3" borderId="4" xfId="0" applyFont="1" applyFill="1" applyBorder="1" applyAlignment="1">
      <alignment vertical="center" wrapText="1" readingOrder="1"/>
    </xf>
    <xf numFmtId="0" fontId="1" fillId="3" borderId="5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[Cijfers en trends Rechtsbijstand op basis van toevoegingen.xlsx]aanvraag afgifte vaststelling!Draaitabel3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Aantal aanvragen, afgiften en vaststellingen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shade val="65000"/>
              </a:schemeClr>
            </a:solidFill>
            <a:ln w="9525">
              <a:solidFill>
                <a:schemeClr val="accent1">
                  <a:shade val="65000"/>
                </a:schemeClr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tint val="65000"/>
              </a:schemeClr>
            </a:solidFill>
            <a:ln w="9525">
              <a:solidFill>
                <a:schemeClr val="accent1">
                  <a:tint val="65000"/>
                </a:schemeClr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shade val="65000"/>
              </a:schemeClr>
            </a:solidFill>
            <a:ln w="9525">
              <a:solidFill>
                <a:schemeClr val="accent1">
                  <a:shade val="65000"/>
                </a:schemeClr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tint val="65000"/>
              </a:schemeClr>
            </a:solidFill>
            <a:ln w="9525">
              <a:solidFill>
                <a:schemeClr val="accent1">
                  <a:tint val="65000"/>
                </a:schemeClr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shade val="65000"/>
              </a:schemeClr>
            </a:solidFill>
            <a:ln w="9525">
              <a:solidFill>
                <a:schemeClr val="accent1">
                  <a:shade val="6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tint val="65000"/>
              </a:schemeClr>
            </a:solidFill>
            <a:ln w="9525">
              <a:solidFill>
                <a:schemeClr val="accent1">
                  <a:tint val="6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shade val="65000"/>
              </a:schemeClr>
            </a:solidFill>
            <a:ln w="9525">
              <a:solidFill>
                <a:schemeClr val="accent1">
                  <a:shade val="6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tint val="65000"/>
              </a:schemeClr>
            </a:solidFill>
            <a:ln w="9525">
              <a:solidFill>
                <a:schemeClr val="accent1">
                  <a:tint val="65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910796480184257"/>
          <c:y val="0.17722186640545529"/>
          <c:w val="0.56686248200387401"/>
          <c:h val="0.7647294327443519"/>
        </c:manualLayout>
      </c:layout>
      <c:lineChart>
        <c:grouping val="standard"/>
        <c:varyColors val="0"/>
        <c:ser>
          <c:idx val="0"/>
          <c:order val="0"/>
          <c:tx>
            <c:strRef>
              <c:f>'aanvraag afgifte vaststelling'!$L$7:$L$8</c:f>
              <c:strCache>
                <c:ptCount val="1"/>
                <c:pt idx="0">
                  <c:v>Aangevraagde toevoegingen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65000"/>
                </a:schemeClr>
              </a:solidFill>
              <a:ln w="9525">
                <a:solidFill>
                  <a:schemeClr val="accent1">
                    <a:shade val="65000"/>
                  </a:schemeClr>
                </a:solidFill>
              </a:ln>
              <a:effectLst/>
            </c:spPr>
          </c:marker>
          <c:cat>
            <c:strRef>
              <c:f>'aanvraag afgifte vaststelling'!$K$9:$K$23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'aanvraag afgifte vaststelling'!$L$9:$L$23</c:f>
              <c:numCache>
                <c:formatCode>General</c:formatCode>
                <c:ptCount val="14"/>
                <c:pt idx="0">
                  <c:v>476975</c:v>
                </c:pt>
                <c:pt idx="1">
                  <c:v>463058</c:v>
                </c:pt>
                <c:pt idx="2">
                  <c:v>486267</c:v>
                </c:pt>
                <c:pt idx="3">
                  <c:v>478666</c:v>
                </c:pt>
                <c:pt idx="4">
                  <c:v>460116</c:v>
                </c:pt>
                <c:pt idx="5">
                  <c:v>440792</c:v>
                </c:pt>
                <c:pt idx="6">
                  <c:v>447622</c:v>
                </c:pt>
                <c:pt idx="7">
                  <c:v>416394</c:v>
                </c:pt>
                <c:pt idx="8">
                  <c:v>406130</c:v>
                </c:pt>
                <c:pt idx="9">
                  <c:v>402521</c:v>
                </c:pt>
                <c:pt idx="10">
                  <c:v>377706</c:v>
                </c:pt>
                <c:pt idx="11">
                  <c:v>350084</c:v>
                </c:pt>
                <c:pt idx="12">
                  <c:v>371240</c:v>
                </c:pt>
                <c:pt idx="13">
                  <c:v>391137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C1-4542-88C2-9A36C9F6DFEF}"/>
            </c:ext>
          </c:extLst>
        </c:ser>
        <c:ser>
          <c:idx val="1"/>
          <c:order val="1"/>
          <c:tx>
            <c:strRef>
              <c:f>'aanvraag afgifte vaststelling'!$M$7:$M$8</c:f>
              <c:strCache>
                <c:ptCount val="1"/>
                <c:pt idx="0">
                  <c:v>Afgegeven toevoegingen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'aanvraag afgifte vaststelling'!$K$9:$K$23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'aanvraag afgifte vaststelling'!$M$9:$M$23</c:f>
              <c:numCache>
                <c:formatCode>General</c:formatCode>
                <c:ptCount val="14"/>
                <c:pt idx="0">
                  <c:v>413052</c:v>
                </c:pt>
                <c:pt idx="1">
                  <c:v>398691</c:v>
                </c:pt>
                <c:pt idx="2">
                  <c:v>430954</c:v>
                </c:pt>
                <c:pt idx="3">
                  <c:v>433048</c:v>
                </c:pt>
                <c:pt idx="4">
                  <c:v>420860</c:v>
                </c:pt>
                <c:pt idx="5">
                  <c:v>409957</c:v>
                </c:pt>
                <c:pt idx="6">
                  <c:v>419442</c:v>
                </c:pt>
                <c:pt idx="7">
                  <c:v>389794</c:v>
                </c:pt>
                <c:pt idx="8">
                  <c:v>381597</c:v>
                </c:pt>
                <c:pt idx="9">
                  <c:v>376660</c:v>
                </c:pt>
                <c:pt idx="10">
                  <c:v>352325</c:v>
                </c:pt>
                <c:pt idx="11">
                  <c:v>328039</c:v>
                </c:pt>
                <c:pt idx="12">
                  <c:v>348021</c:v>
                </c:pt>
                <c:pt idx="13">
                  <c:v>367822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C1-4542-88C2-9A36C9F6DFEF}"/>
            </c:ext>
          </c:extLst>
        </c:ser>
        <c:ser>
          <c:idx val="2"/>
          <c:order val="2"/>
          <c:tx>
            <c:strRef>
              <c:f>'aanvraag afgifte vaststelling'!$N$7:$N$8</c:f>
              <c:strCache>
                <c:ptCount val="1"/>
                <c:pt idx="0">
                  <c:v>Vastgestelde toevoegingen</c:v>
                </c:pt>
              </c:strCache>
            </c:strRef>
          </c:tx>
          <c:spPr>
            <a:ln w="28575" cap="rnd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65000"/>
                </a:schemeClr>
              </a:solidFill>
              <a:ln w="9525">
                <a:solidFill>
                  <a:schemeClr val="accent1">
                    <a:tint val="65000"/>
                  </a:schemeClr>
                </a:solidFill>
              </a:ln>
              <a:effectLst/>
            </c:spPr>
          </c:marker>
          <c:cat>
            <c:strRef>
              <c:f>'aanvraag afgifte vaststelling'!$K$9:$K$23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'aanvraag afgifte vaststelling'!$N$9:$N$23</c:f>
              <c:numCache>
                <c:formatCode>General</c:formatCode>
                <c:ptCount val="14"/>
                <c:pt idx="0">
                  <c:v>385756</c:v>
                </c:pt>
                <c:pt idx="1">
                  <c:v>381715</c:v>
                </c:pt>
                <c:pt idx="2">
                  <c:v>401801</c:v>
                </c:pt>
                <c:pt idx="3">
                  <c:v>381435</c:v>
                </c:pt>
                <c:pt idx="4">
                  <c:v>386236</c:v>
                </c:pt>
                <c:pt idx="5">
                  <c:v>377879</c:v>
                </c:pt>
                <c:pt idx="6">
                  <c:v>379727</c:v>
                </c:pt>
                <c:pt idx="7">
                  <c:v>355230</c:v>
                </c:pt>
                <c:pt idx="8">
                  <c:v>348103</c:v>
                </c:pt>
                <c:pt idx="9">
                  <c:v>346487</c:v>
                </c:pt>
                <c:pt idx="10">
                  <c:v>301304</c:v>
                </c:pt>
                <c:pt idx="11">
                  <c:v>308269</c:v>
                </c:pt>
                <c:pt idx="12">
                  <c:v>298100</c:v>
                </c:pt>
                <c:pt idx="13">
                  <c:v>306458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C1-4542-88C2-9A36C9F6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647592"/>
        <c:axId val="613656448"/>
      </c:lineChart>
      <c:catAx>
        <c:axId val="61364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3656448"/>
        <c:crosses val="autoZero"/>
        <c:auto val="1"/>
        <c:lblAlgn val="ctr"/>
        <c:lblOffset val="100"/>
        <c:noMultiLvlLbl val="0"/>
      </c:catAx>
      <c:valAx>
        <c:axId val="61365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364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05220176401157"/>
          <c:y val="0.31633977570985444"/>
          <c:w val="0.22994781619678759"/>
          <c:h val="0.18523061067427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[Cijfers en trends Rechtsbijstand op basis van toevoegingen.xlsx]afwijzingen!Draaitabel2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Percentage en aantal afwijzingen naar afwijzingsgrond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afwijzingen!$Q$7:$Q$8</c:f>
              <c:strCache>
                <c:ptCount val="1"/>
                <c:pt idx="0">
                  <c:v>Financiële afwijzingen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afwijzingen!$P$9:$P$21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afwijzingen!$Q$9:$Q$21</c:f>
              <c:numCache>
                <c:formatCode>General</c:formatCode>
                <c:ptCount val="12"/>
                <c:pt idx="0">
                  <c:v>29748</c:v>
                </c:pt>
                <c:pt idx="1">
                  <c:v>27076</c:v>
                </c:pt>
                <c:pt idx="2">
                  <c:v>23991</c:v>
                </c:pt>
                <c:pt idx="3">
                  <c:v>18203</c:v>
                </c:pt>
                <c:pt idx="4">
                  <c:v>17369</c:v>
                </c:pt>
                <c:pt idx="5">
                  <c:v>16164</c:v>
                </c:pt>
                <c:pt idx="6">
                  <c:v>14773</c:v>
                </c:pt>
                <c:pt idx="7">
                  <c:v>14418</c:v>
                </c:pt>
                <c:pt idx="8">
                  <c:v>14803</c:v>
                </c:pt>
                <c:pt idx="9">
                  <c:v>13453</c:v>
                </c:pt>
                <c:pt idx="10">
                  <c:v>14504</c:v>
                </c:pt>
                <c:pt idx="11">
                  <c:v>15394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F-4BF6-ADA1-7E87387C32F4}"/>
            </c:ext>
          </c:extLst>
        </c:ser>
        <c:ser>
          <c:idx val="1"/>
          <c:order val="1"/>
          <c:tx>
            <c:strRef>
              <c:f>afwijzingen!$R$7:$R$8</c:f>
              <c:strCache>
                <c:ptCount val="1"/>
                <c:pt idx="0">
                  <c:v>Inhoudelijke afwijzingen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afwijzingen!$P$9:$P$21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afwijzingen!$R$9:$R$21</c:f>
              <c:numCache>
                <c:formatCode>General</c:formatCode>
                <c:ptCount val="12"/>
                <c:pt idx="0">
                  <c:v>23125</c:v>
                </c:pt>
                <c:pt idx="1">
                  <c:v>17934</c:v>
                </c:pt>
                <c:pt idx="2">
                  <c:v>14116</c:v>
                </c:pt>
                <c:pt idx="3">
                  <c:v>11772</c:v>
                </c:pt>
                <c:pt idx="4">
                  <c:v>11524</c:v>
                </c:pt>
                <c:pt idx="5">
                  <c:v>10219</c:v>
                </c:pt>
                <c:pt idx="6">
                  <c:v>10422</c:v>
                </c:pt>
                <c:pt idx="7">
                  <c:v>12173</c:v>
                </c:pt>
                <c:pt idx="8">
                  <c:v>10793</c:v>
                </c:pt>
                <c:pt idx="9">
                  <c:v>9070</c:v>
                </c:pt>
                <c:pt idx="10">
                  <c:v>9417</c:v>
                </c:pt>
                <c:pt idx="11">
                  <c:v>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F-4BF6-ADA1-7E87387C32F4}"/>
            </c:ext>
          </c:extLst>
        </c:ser>
        <c:ser>
          <c:idx val="2"/>
          <c:order val="2"/>
          <c:tx>
            <c:strRef>
              <c:f>afwijzingen!$S$7:$S$8</c:f>
              <c:strCache>
                <c:ptCount val="1"/>
                <c:pt idx="0">
                  <c:v>Overige afwijzingen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afwijzingen!$P$9:$P$21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afwijzingen!$S$9:$S$21</c:f>
              <c:numCache>
                <c:formatCode>General</c:formatCode>
                <c:ptCount val="12"/>
                <c:pt idx="0">
                  <c:v>3856</c:v>
                </c:pt>
                <c:pt idx="1">
                  <c:v>3099</c:v>
                </c:pt>
                <c:pt idx="2">
                  <c:v>2320</c:v>
                </c:pt>
                <c:pt idx="3">
                  <c:v>1907</c:v>
                </c:pt>
                <c:pt idx="4">
                  <c:v>1917</c:v>
                </c:pt>
                <c:pt idx="5">
                  <c:v>1291</c:v>
                </c:pt>
                <c:pt idx="6">
                  <c:v>853</c:v>
                </c:pt>
                <c:pt idx="7">
                  <c:v>1056</c:v>
                </c:pt>
                <c:pt idx="8">
                  <c:v>1041</c:v>
                </c:pt>
                <c:pt idx="9">
                  <c:v>383</c:v>
                </c:pt>
                <c:pt idx="10">
                  <c:v>505</c:v>
                </c:pt>
                <c:pt idx="1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F-4BF6-ADA1-7E87387C3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59170336"/>
        <c:axId val="359166400"/>
      </c:barChart>
      <c:catAx>
        <c:axId val="35917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66400"/>
        <c:crosses val="autoZero"/>
        <c:auto val="1"/>
        <c:lblAlgn val="ctr"/>
        <c:lblOffset val="100"/>
        <c:noMultiLvlLbl val="0"/>
      </c:catAx>
      <c:valAx>
        <c:axId val="35916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Aantal peiljaarverleggingen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peiljaarverlegging!$C$8</c:f>
              <c:strCache>
                <c:ptCount val="1"/>
                <c:pt idx="0">
                  <c:v>Aantal peiljaar- verleggingen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numRef>
              <c:f>peiljaarverlegging!$B$9:$B$23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peiljaarverlegging!$C$9:$C$23</c:f>
              <c:numCache>
                <c:formatCode>#,##0</c:formatCode>
                <c:ptCount val="15"/>
                <c:pt idx="0">
                  <c:v>9165</c:v>
                </c:pt>
                <c:pt idx="1">
                  <c:v>11791</c:v>
                </c:pt>
                <c:pt idx="2">
                  <c:v>14814</c:v>
                </c:pt>
                <c:pt idx="3">
                  <c:v>15384</c:v>
                </c:pt>
                <c:pt idx="4">
                  <c:v>18982</c:v>
                </c:pt>
                <c:pt idx="5">
                  <c:v>21353</c:v>
                </c:pt>
                <c:pt idx="6">
                  <c:v>22720</c:v>
                </c:pt>
                <c:pt idx="7">
                  <c:v>16812</c:v>
                </c:pt>
                <c:pt idx="8">
                  <c:v>14638</c:v>
                </c:pt>
                <c:pt idx="9">
                  <c:v>11522</c:v>
                </c:pt>
                <c:pt idx="10">
                  <c:v>10115</c:v>
                </c:pt>
                <c:pt idx="11">
                  <c:v>9458</c:v>
                </c:pt>
                <c:pt idx="12">
                  <c:v>9481</c:v>
                </c:pt>
                <c:pt idx="13">
                  <c:v>8236</c:v>
                </c:pt>
                <c:pt idx="14">
                  <c:v>6338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EF-4649-A4AE-44AEB262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646440"/>
        <c:axId val="63665496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peiljaarverlegging!$B$8</c15:sqref>
                        </c15:formulaRef>
                      </c:ext>
                    </c:extLst>
                    <c:strCache>
                      <c:ptCount val="1"/>
                      <c:pt idx="0">
                        <c:v>Jaar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shade val="76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tint val="77000"/>
                      </a:schemeClr>
                    </a:solidFill>
                    <a:ln w="9525">
                      <a:solidFill>
                        <a:schemeClr val="accent1">
                          <a:tint val="77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peiljaarverlegging!$B$9:$B$23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peiljaarverlegging!$B$9:$B$23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32BD-4E4B-986B-D5A76DE73D87}"/>
                  </c:ext>
                </c:extLst>
              </c15:ser>
            </c15:filteredLineSeries>
          </c:ext>
        </c:extLst>
      </c:lineChart>
      <c:catAx>
        <c:axId val="63664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36654968"/>
        <c:crosses val="autoZero"/>
        <c:auto val="1"/>
        <c:lblAlgn val="ctr"/>
        <c:lblOffset val="100"/>
        <c:noMultiLvlLbl val="0"/>
      </c:catAx>
      <c:valAx>
        <c:axId val="63665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36646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15</xdr:col>
      <xdr:colOff>490538</xdr:colOff>
      <xdr:row>5</xdr:row>
      <xdr:rowOff>133349</xdr:rowOff>
    </xdr:from>
    <xdr:to>
      <xdr:col>27</xdr:col>
      <xdr:colOff>409575</xdr:colOff>
      <xdr:row>26</xdr:row>
      <xdr:rowOff>95250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5</xdr:col>
      <xdr:colOff>352425</xdr:colOff>
      <xdr:row>4</xdr:row>
      <xdr:rowOff>95250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8</xdr:col>
      <xdr:colOff>419100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21</xdr:col>
      <xdr:colOff>47626</xdr:colOff>
      <xdr:row>5</xdr:row>
      <xdr:rowOff>104774</xdr:rowOff>
    </xdr:from>
    <xdr:to>
      <xdr:col>29</xdr:col>
      <xdr:colOff>371475</xdr:colOff>
      <xdr:row>23</xdr:row>
      <xdr:rowOff>85725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6</xdr:col>
      <xdr:colOff>247650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4</xdr:col>
      <xdr:colOff>557210</xdr:colOff>
      <xdr:row>6</xdr:row>
      <xdr:rowOff>9525</xdr:rowOff>
    </xdr:from>
    <xdr:to>
      <xdr:col>13</xdr:col>
      <xdr:colOff>457199</xdr:colOff>
      <xdr:row>23</xdr:row>
      <xdr:rowOff>28575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jam van Gammeren-Zoeteweij" refreshedDate="45597.43634537037" createdVersion="8" refreshedVersion="8" minRefreshableVersion="3" recordCount="36" xr:uid="{A0802948-0C45-4928-B049-2FC190A901C3}">
  <cacheSource type="worksheet">
    <worksheetSource ref="L7:N43" sheet="afwijzingen"/>
  </cacheSource>
  <cacheFields count="3">
    <cacheField name="Jaar " numFmtId="0">
      <sharedItems containsSemiMixedTypes="0" containsString="0" containsNumber="1" containsInteger="1" minValue="2012" maxValue="2023" count="12"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Soort afwijzingen" numFmtId="0">
      <sharedItems count="3">
        <s v="Financiële afwijzingen"/>
        <s v="Inhoudelijke afwijzingen"/>
        <s v="Overige afwijzingen"/>
      </sharedItems>
    </cacheField>
    <cacheField name="Aantal afwijzingen" numFmtId="0">
      <sharedItems containsSemiMixedTypes="0" containsString="0" containsNumber="1" containsInteger="1" minValue="383" maxValue="297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jam van Gammeren-Zoeteweij" refreshedDate="45601.617955439811" createdVersion="8" refreshedVersion="8" minRefreshableVersion="3" recordCount="42" xr:uid="{4E108AAA-EBEB-472F-B1A3-7E3B5EB37FA7}">
  <cacheSource type="worksheet">
    <worksheetSource ref="G7:I49" sheet="aanvraag afgifte vaststelling"/>
  </cacheSource>
  <cacheFields count="3">
    <cacheField name="Jaar" numFmtId="0">
      <sharedItems containsSemiMixedTypes="0" containsString="0" containsNumber="1" containsInteger="1" minValue="2010" maxValue="2023" count="14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soort reguliere toevoegingen" numFmtId="0">
      <sharedItems count="3">
        <s v="Aangevraagde toevoegingen"/>
        <s v="Afgegeven toevoegingen"/>
        <s v="Vastgestelde toevoegingen"/>
      </sharedItems>
    </cacheField>
    <cacheField name="aantal" numFmtId="3">
      <sharedItems containsSemiMixedTypes="0" containsString="0" containsNumber="1" containsInteger="1" minValue="298100" maxValue="4862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x v="0"/>
    <n v="29748"/>
  </r>
  <r>
    <x v="1"/>
    <x v="0"/>
    <n v="27076"/>
  </r>
  <r>
    <x v="2"/>
    <x v="0"/>
    <n v="23991"/>
  </r>
  <r>
    <x v="3"/>
    <x v="0"/>
    <n v="18203"/>
  </r>
  <r>
    <x v="4"/>
    <x v="0"/>
    <n v="17369"/>
  </r>
  <r>
    <x v="5"/>
    <x v="0"/>
    <n v="16164"/>
  </r>
  <r>
    <x v="6"/>
    <x v="0"/>
    <n v="14773"/>
  </r>
  <r>
    <x v="0"/>
    <x v="1"/>
    <n v="23125"/>
  </r>
  <r>
    <x v="1"/>
    <x v="1"/>
    <n v="17934"/>
  </r>
  <r>
    <x v="2"/>
    <x v="1"/>
    <n v="14116"/>
  </r>
  <r>
    <x v="3"/>
    <x v="1"/>
    <n v="11772"/>
  </r>
  <r>
    <x v="4"/>
    <x v="1"/>
    <n v="11524"/>
  </r>
  <r>
    <x v="5"/>
    <x v="1"/>
    <n v="10219"/>
  </r>
  <r>
    <x v="6"/>
    <x v="1"/>
    <n v="10422"/>
  </r>
  <r>
    <x v="0"/>
    <x v="2"/>
    <n v="3856"/>
  </r>
  <r>
    <x v="1"/>
    <x v="2"/>
    <n v="3099"/>
  </r>
  <r>
    <x v="2"/>
    <x v="2"/>
    <n v="2320"/>
  </r>
  <r>
    <x v="3"/>
    <x v="2"/>
    <n v="1907"/>
  </r>
  <r>
    <x v="4"/>
    <x v="2"/>
    <n v="1917"/>
  </r>
  <r>
    <x v="5"/>
    <x v="2"/>
    <n v="1291"/>
  </r>
  <r>
    <x v="6"/>
    <x v="2"/>
    <n v="853"/>
  </r>
  <r>
    <x v="7"/>
    <x v="0"/>
    <n v="14418"/>
  </r>
  <r>
    <x v="7"/>
    <x v="1"/>
    <n v="12173"/>
  </r>
  <r>
    <x v="7"/>
    <x v="2"/>
    <n v="1056"/>
  </r>
  <r>
    <x v="8"/>
    <x v="0"/>
    <n v="14803"/>
  </r>
  <r>
    <x v="8"/>
    <x v="1"/>
    <n v="10793"/>
  </r>
  <r>
    <x v="8"/>
    <x v="2"/>
    <n v="1041"/>
  </r>
  <r>
    <x v="9"/>
    <x v="0"/>
    <n v="13453"/>
  </r>
  <r>
    <x v="9"/>
    <x v="1"/>
    <n v="9070"/>
  </r>
  <r>
    <x v="9"/>
    <x v="2"/>
    <n v="383"/>
  </r>
  <r>
    <x v="10"/>
    <x v="0"/>
    <n v="14504"/>
  </r>
  <r>
    <x v="10"/>
    <x v="1"/>
    <n v="9417"/>
  </r>
  <r>
    <x v="10"/>
    <x v="2"/>
    <n v="505"/>
  </r>
  <r>
    <x v="11"/>
    <x v="0"/>
    <n v="15394"/>
  </r>
  <r>
    <x v="11"/>
    <x v="1"/>
    <n v="9187"/>
  </r>
  <r>
    <x v="11"/>
    <x v="2"/>
    <n v="4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n v="476975"/>
  </r>
  <r>
    <x v="1"/>
    <x v="0"/>
    <n v="463058"/>
  </r>
  <r>
    <x v="2"/>
    <x v="0"/>
    <n v="486267"/>
  </r>
  <r>
    <x v="3"/>
    <x v="0"/>
    <n v="478666"/>
  </r>
  <r>
    <x v="4"/>
    <x v="0"/>
    <n v="460116"/>
  </r>
  <r>
    <x v="5"/>
    <x v="0"/>
    <n v="440792"/>
  </r>
  <r>
    <x v="6"/>
    <x v="0"/>
    <n v="447622"/>
  </r>
  <r>
    <x v="7"/>
    <x v="0"/>
    <n v="416394"/>
  </r>
  <r>
    <x v="8"/>
    <x v="0"/>
    <n v="406130"/>
  </r>
  <r>
    <x v="0"/>
    <x v="1"/>
    <n v="413052"/>
  </r>
  <r>
    <x v="1"/>
    <x v="1"/>
    <n v="398691"/>
  </r>
  <r>
    <x v="2"/>
    <x v="1"/>
    <n v="430954"/>
  </r>
  <r>
    <x v="3"/>
    <x v="1"/>
    <n v="433048"/>
  </r>
  <r>
    <x v="4"/>
    <x v="1"/>
    <n v="420860"/>
  </r>
  <r>
    <x v="5"/>
    <x v="1"/>
    <n v="409957"/>
  </r>
  <r>
    <x v="6"/>
    <x v="1"/>
    <n v="419442"/>
  </r>
  <r>
    <x v="7"/>
    <x v="1"/>
    <n v="389794"/>
  </r>
  <r>
    <x v="8"/>
    <x v="1"/>
    <n v="381597"/>
  </r>
  <r>
    <x v="0"/>
    <x v="2"/>
    <n v="385756"/>
  </r>
  <r>
    <x v="1"/>
    <x v="2"/>
    <n v="381715"/>
  </r>
  <r>
    <x v="2"/>
    <x v="2"/>
    <n v="401801"/>
  </r>
  <r>
    <x v="3"/>
    <x v="2"/>
    <n v="381435"/>
  </r>
  <r>
    <x v="4"/>
    <x v="2"/>
    <n v="386236"/>
  </r>
  <r>
    <x v="5"/>
    <x v="2"/>
    <n v="377879"/>
  </r>
  <r>
    <x v="6"/>
    <x v="2"/>
    <n v="379727"/>
  </r>
  <r>
    <x v="7"/>
    <x v="2"/>
    <n v="355230"/>
  </r>
  <r>
    <x v="8"/>
    <x v="2"/>
    <n v="348103"/>
  </r>
  <r>
    <x v="9"/>
    <x v="0"/>
    <n v="402521"/>
  </r>
  <r>
    <x v="9"/>
    <x v="1"/>
    <n v="376660"/>
  </r>
  <r>
    <x v="9"/>
    <x v="2"/>
    <n v="346487"/>
  </r>
  <r>
    <x v="10"/>
    <x v="0"/>
    <n v="377706"/>
  </r>
  <r>
    <x v="10"/>
    <x v="1"/>
    <n v="352325"/>
  </r>
  <r>
    <x v="10"/>
    <x v="2"/>
    <n v="301304"/>
  </r>
  <r>
    <x v="11"/>
    <x v="0"/>
    <n v="350084"/>
  </r>
  <r>
    <x v="11"/>
    <x v="1"/>
    <n v="328039"/>
  </r>
  <r>
    <x v="11"/>
    <x v="2"/>
    <n v="308269"/>
  </r>
  <r>
    <x v="12"/>
    <x v="0"/>
    <n v="371240"/>
  </r>
  <r>
    <x v="12"/>
    <x v="1"/>
    <n v="348021"/>
  </r>
  <r>
    <x v="12"/>
    <x v="2"/>
    <n v="298100"/>
  </r>
  <r>
    <x v="13"/>
    <x v="0"/>
    <n v="391137"/>
  </r>
  <r>
    <x v="13"/>
    <x v="1"/>
    <n v="367822"/>
  </r>
  <r>
    <x v="13"/>
    <x v="2"/>
    <n v="3064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A54CA3-A066-4CEF-BDB4-6454D1C48AB5}" name="Draaitabel3" cacheId="6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K7:O23" firstHeaderRow="1" firstDataRow="2" firstDataCol="1"/>
  <pivotFields count="3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 van aantal" fld="2" baseField="0" baseItem="0"/>
  </dataFields>
  <chartFormats count="3"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61399F-0C0C-45D0-A33A-5BC0D267733D}" name="Draaitabel2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outline="1" outlineData="1" multipleFieldFilters="0">
  <location ref="P7:T21" firstHeaderRow="1" firstDataRow="2" firstDataCol="1"/>
  <pivotFields count="3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 van Aantal afwijzingen" fld="2" baseField="0" baseItem="0"/>
  </dataFields>
  <chartFormats count="3"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9FCDFF"/>
  </sheetPr>
  <dimension ref="B1:O49"/>
  <sheetViews>
    <sheetView tabSelected="1" workbookViewId="0">
      <selection activeCell="C29" sqref="C29"/>
    </sheetView>
  </sheetViews>
  <sheetFormatPr defaultRowHeight="15" x14ac:dyDescent="0.25"/>
  <cols>
    <col min="1" max="1" width="9.140625" style="3"/>
    <col min="2" max="2" width="15.7109375" style="3" customWidth="1"/>
    <col min="3" max="3" width="15.140625" style="3" customWidth="1"/>
    <col min="4" max="4" width="17.42578125" style="3" customWidth="1"/>
    <col min="5" max="5" width="16.7109375" style="3" customWidth="1"/>
    <col min="6" max="6" width="9.140625" style="3" customWidth="1"/>
    <col min="7" max="7" width="9.140625" style="3" hidden="1" customWidth="1"/>
    <col min="8" max="8" width="26.5703125" style="3" hidden="1" customWidth="1"/>
    <col min="9" max="10" width="9.140625" style="3" hidden="1" customWidth="1"/>
    <col min="11" max="11" width="14.42578125" style="3" hidden="1" customWidth="1"/>
    <col min="12" max="12" width="26.85546875" style="3" hidden="1" customWidth="1"/>
    <col min="13" max="13" width="23.7109375" style="3" hidden="1" customWidth="1"/>
    <col min="14" max="14" width="25.85546875" style="3" hidden="1" customWidth="1"/>
    <col min="15" max="15" width="10" style="3" hidden="1" customWidth="1"/>
    <col min="16" max="16" width="0" style="3" hidden="1" customWidth="1"/>
    <col min="17" max="16384" width="9.140625" style="3"/>
  </cols>
  <sheetData>
    <row r="1" spans="2:15" s="2" customFormat="1" x14ac:dyDescent="0.25"/>
    <row r="2" spans="2:15" s="2" customFormat="1" x14ac:dyDescent="0.25"/>
    <row r="3" spans="2:15" s="2" customFormat="1" x14ac:dyDescent="0.25"/>
    <row r="4" spans="2:15" s="2" customFormat="1" x14ac:dyDescent="0.25"/>
    <row r="5" spans="2:15" s="2" customFormat="1" x14ac:dyDescent="0.25"/>
    <row r="7" spans="2:15" ht="39.75" customHeight="1" x14ac:dyDescent="0.3">
      <c r="B7" s="12" t="s">
        <v>29</v>
      </c>
      <c r="C7" s="13"/>
      <c r="D7" s="13"/>
      <c r="E7" s="14"/>
      <c r="G7" s="8" t="s">
        <v>8</v>
      </c>
      <c r="H7" s="3" t="s">
        <v>33</v>
      </c>
      <c r="I7" s="3" t="s">
        <v>19</v>
      </c>
      <c r="K7" s="7" t="s">
        <v>21</v>
      </c>
      <c r="L7" s="7" t="s">
        <v>17</v>
      </c>
      <c r="M7"/>
      <c r="N7"/>
      <c r="O7"/>
    </row>
    <row r="8" spans="2:15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G8" s="9">
        <v>2010</v>
      </c>
      <c r="H8" s="3" t="s">
        <v>9</v>
      </c>
      <c r="I8" s="5">
        <v>476975</v>
      </c>
      <c r="K8" s="7" t="s">
        <v>15</v>
      </c>
      <c r="L8" t="s">
        <v>9</v>
      </c>
      <c r="M8" t="s">
        <v>10</v>
      </c>
      <c r="N8" t="s">
        <v>11</v>
      </c>
      <c r="O8" t="s">
        <v>16</v>
      </c>
    </row>
    <row r="9" spans="2:15" x14ac:dyDescent="0.25">
      <c r="B9" s="9">
        <v>2010</v>
      </c>
      <c r="C9" s="5">
        <v>476975</v>
      </c>
      <c r="D9" s="5">
        <v>413052</v>
      </c>
      <c r="E9" s="5">
        <v>385756</v>
      </c>
      <c r="G9" s="9">
        <v>2011</v>
      </c>
      <c r="H9" s="3" t="s">
        <v>9</v>
      </c>
      <c r="I9" s="5">
        <v>463058</v>
      </c>
      <c r="K9" s="1">
        <v>2010</v>
      </c>
      <c r="L9" s="26">
        <v>476975</v>
      </c>
      <c r="M9" s="26">
        <v>413052</v>
      </c>
      <c r="N9" s="26">
        <v>385756</v>
      </c>
      <c r="O9" s="26">
        <v>1275783</v>
      </c>
    </row>
    <row r="10" spans="2:15" x14ac:dyDescent="0.25">
      <c r="B10" s="9">
        <v>2011</v>
      </c>
      <c r="C10" s="5">
        <v>463058</v>
      </c>
      <c r="D10" s="5">
        <v>398691</v>
      </c>
      <c r="E10" s="5">
        <v>381715</v>
      </c>
      <c r="G10" s="9">
        <v>2012</v>
      </c>
      <c r="H10" s="3" t="s">
        <v>9</v>
      </c>
      <c r="I10" s="5">
        <v>486267</v>
      </c>
      <c r="K10" s="1">
        <v>2011</v>
      </c>
      <c r="L10" s="26">
        <v>463058</v>
      </c>
      <c r="M10" s="26">
        <v>398691</v>
      </c>
      <c r="N10" s="26">
        <v>381715</v>
      </c>
      <c r="O10" s="26">
        <v>1243464</v>
      </c>
    </row>
    <row r="11" spans="2:15" x14ac:dyDescent="0.25">
      <c r="B11" s="9">
        <v>2012</v>
      </c>
      <c r="C11" s="5">
        <v>486267</v>
      </c>
      <c r="D11" s="5">
        <v>430954</v>
      </c>
      <c r="E11" s="5">
        <v>401801</v>
      </c>
      <c r="G11" s="9">
        <v>2013</v>
      </c>
      <c r="H11" s="3" t="s">
        <v>9</v>
      </c>
      <c r="I11" s="5">
        <v>478666</v>
      </c>
      <c r="K11" s="1">
        <v>2012</v>
      </c>
      <c r="L11" s="26">
        <v>486267</v>
      </c>
      <c r="M11" s="26">
        <v>430954</v>
      </c>
      <c r="N11" s="26">
        <v>401801</v>
      </c>
      <c r="O11" s="26">
        <v>1319022</v>
      </c>
    </row>
    <row r="12" spans="2:15" x14ac:dyDescent="0.25">
      <c r="B12" s="9">
        <v>2013</v>
      </c>
      <c r="C12" s="5">
        <v>478666</v>
      </c>
      <c r="D12" s="5">
        <v>433048</v>
      </c>
      <c r="E12" s="5">
        <v>381435</v>
      </c>
      <c r="G12" s="9">
        <v>2014</v>
      </c>
      <c r="H12" s="3" t="s">
        <v>9</v>
      </c>
      <c r="I12" s="5">
        <v>460116</v>
      </c>
      <c r="K12" s="1">
        <v>2013</v>
      </c>
      <c r="L12" s="26">
        <v>478666</v>
      </c>
      <c r="M12" s="26">
        <v>433048</v>
      </c>
      <c r="N12" s="26">
        <v>381435</v>
      </c>
      <c r="O12" s="26">
        <v>1293149</v>
      </c>
    </row>
    <row r="13" spans="2:15" x14ac:dyDescent="0.25">
      <c r="B13" s="9">
        <v>2014</v>
      </c>
      <c r="C13" s="5">
        <v>460116</v>
      </c>
      <c r="D13" s="5">
        <v>420860</v>
      </c>
      <c r="E13" s="5">
        <v>386236</v>
      </c>
      <c r="G13" s="9">
        <v>2015</v>
      </c>
      <c r="H13" s="3" t="s">
        <v>9</v>
      </c>
      <c r="I13" s="5">
        <v>440792</v>
      </c>
      <c r="K13" s="1">
        <v>2014</v>
      </c>
      <c r="L13" s="26">
        <v>460116</v>
      </c>
      <c r="M13" s="26">
        <v>420860</v>
      </c>
      <c r="N13" s="26">
        <v>386236</v>
      </c>
      <c r="O13" s="26">
        <v>1267212</v>
      </c>
    </row>
    <row r="14" spans="2:15" x14ac:dyDescent="0.25">
      <c r="B14" s="9">
        <v>2015</v>
      </c>
      <c r="C14" s="5">
        <v>440792</v>
      </c>
      <c r="D14" s="5">
        <v>409957</v>
      </c>
      <c r="E14" s="5">
        <v>377879</v>
      </c>
      <c r="G14" s="9">
        <v>2016</v>
      </c>
      <c r="H14" s="3" t="s">
        <v>9</v>
      </c>
      <c r="I14" s="5">
        <v>447622</v>
      </c>
      <c r="K14" s="1">
        <v>2015</v>
      </c>
      <c r="L14" s="26">
        <v>440792</v>
      </c>
      <c r="M14" s="26">
        <v>409957</v>
      </c>
      <c r="N14" s="26">
        <v>377879</v>
      </c>
      <c r="O14" s="26">
        <v>1228628</v>
      </c>
    </row>
    <row r="15" spans="2:15" x14ac:dyDescent="0.25">
      <c r="B15" s="9">
        <v>2016</v>
      </c>
      <c r="C15" s="5">
        <v>447622</v>
      </c>
      <c r="D15" s="5">
        <v>419442</v>
      </c>
      <c r="E15" s="5">
        <v>379727</v>
      </c>
      <c r="G15" s="9">
        <v>2017</v>
      </c>
      <c r="H15" s="3" t="s">
        <v>9</v>
      </c>
      <c r="I15" s="5">
        <v>416394</v>
      </c>
      <c r="K15" s="1">
        <v>2016</v>
      </c>
      <c r="L15" s="26">
        <v>447622</v>
      </c>
      <c r="M15" s="26">
        <v>419442</v>
      </c>
      <c r="N15" s="26">
        <v>379727</v>
      </c>
      <c r="O15" s="26">
        <v>1246791</v>
      </c>
    </row>
    <row r="16" spans="2:15" x14ac:dyDescent="0.25">
      <c r="B16" s="9">
        <v>2017</v>
      </c>
      <c r="C16" s="5">
        <v>416394</v>
      </c>
      <c r="D16" s="5">
        <v>389794</v>
      </c>
      <c r="E16" s="5">
        <v>355230</v>
      </c>
      <c r="G16" s="9">
        <v>2018</v>
      </c>
      <c r="H16" s="3" t="s">
        <v>9</v>
      </c>
      <c r="I16" s="5">
        <v>406130</v>
      </c>
      <c r="K16" s="1">
        <v>2017</v>
      </c>
      <c r="L16" s="26">
        <v>416394</v>
      </c>
      <c r="M16" s="26">
        <v>389794</v>
      </c>
      <c r="N16" s="26">
        <v>355230</v>
      </c>
      <c r="O16" s="26">
        <v>1161418</v>
      </c>
    </row>
    <row r="17" spans="2:15" ht="15" customHeight="1" x14ac:dyDescent="0.25">
      <c r="B17" s="9">
        <v>2018</v>
      </c>
      <c r="C17" s="5">
        <v>406130</v>
      </c>
      <c r="D17" s="5">
        <v>381597</v>
      </c>
      <c r="E17" s="5">
        <v>348103</v>
      </c>
      <c r="G17" s="9">
        <v>2010</v>
      </c>
      <c r="H17" s="3" t="s">
        <v>10</v>
      </c>
      <c r="I17" s="5">
        <v>413052</v>
      </c>
      <c r="K17" s="1">
        <v>2018</v>
      </c>
      <c r="L17" s="26">
        <v>406130</v>
      </c>
      <c r="M17" s="26">
        <v>381597</v>
      </c>
      <c r="N17" s="26">
        <v>348103</v>
      </c>
      <c r="O17" s="26">
        <v>1135830</v>
      </c>
    </row>
    <row r="18" spans="2:15" x14ac:dyDescent="0.25">
      <c r="B18" s="9">
        <v>2019</v>
      </c>
      <c r="C18" s="5">
        <v>402521</v>
      </c>
      <c r="D18" s="5">
        <v>376660</v>
      </c>
      <c r="E18" s="5">
        <v>346487</v>
      </c>
      <c r="G18" s="9">
        <v>2011</v>
      </c>
      <c r="H18" s="3" t="s">
        <v>10</v>
      </c>
      <c r="I18" s="5">
        <v>398691</v>
      </c>
      <c r="K18" s="1">
        <v>2019</v>
      </c>
      <c r="L18" s="26">
        <v>402521</v>
      </c>
      <c r="M18" s="26">
        <v>376660</v>
      </c>
      <c r="N18" s="26">
        <v>346487</v>
      </c>
      <c r="O18" s="26">
        <v>1125668</v>
      </c>
    </row>
    <row r="19" spans="2:15" x14ac:dyDescent="0.25">
      <c r="B19" s="9">
        <v>2020</v>
      </c>
      <c r="C19" s="5">
        <v>377706</v>
      </c>
      <c r="D19" s="5">
        <v>352325</v>
      </c>
      <c r="E19" s="5">
        <v>301304</v>
      </c>
      <c r="G19" s="9">
        <v>2012</v>
      </c>
      <c r="H19" s="3" t="s">
        <v>10</v>
      </c>
      <c r="I19" s="5">
        <v>430954</v>
      </c>
      <c r="K19" s="1">
        <v>2020</v>
      </c>
      <c r="L19" s="26">
        <v>377706</v>
      </c>
      <c r="M19" s="26">
        <v>352325</v>
      </c>
      <c r="N19" s="26">
        <v>301304</v>
      </c>
      <c r="O19" s="26">
        <v>1031335</v>
      </c>
    </row>
    <row r="20" spans="2:15" x14ac:dyDescent="0.25">
      <c r="B20" s="9">
        <v>2021</v>
      </c>
      <c r="C20" s="5">
        <v>350084</v>
      </c>
      <c r="D20" s="5">
        <v>328039</v>
      </c>
      <c r="E20" s="5">
        <v>308269</v>
      </c>
      <c r="G20" s="9">
        <v>2013</v>
      </c>
      <c r="H20" s="3" t="s">
        <v>10</v>
      </c>
      <c r="I20" s="5">
        <v>433048</v>
      </c>
      <c r="K20" s="1">
        <v>2021</v>
      </c>
      <c r="L20" s="26">
        <v>350084</v>
      </c>
      <c r="M20" s="26">
        <v>328039</v>
      </c>
      <c r="N20" s="26">
        <v>308269</v>
      </c>
      <c r="O20" s="26">
        <v>986392</v>
      </c>
    </row>
    <row r="21" spans="2:15" x14ac:dyDescent="0.25">
      <c r="B21" s="9">
        <v>2022</v>
      </c>
      <c r="C21" s="5">
        <v>371240</v>
      </c>
      <c r="D21" s="5">
        <v>348021</v>
      </c>
      <c r="E21" s="5">
        <v>298100</v>
      </c>
      <c r="G21" s="9">
        <v>2014</v>
      </c>
      <c r="H21" s="3" t="s">
        <v>10</v>
      </c>
      <c r="I21" s="5">
        <v>420860</v>
      </c>
      <c r="K21" s="1">
        <v>2022</v>
      </c>
      <c r="L21" s="26">
        <v>371240</v>
      </c>
      <c r="M21" s="26">
        <v>348021</v>
      </c>
      <c r="N21" s="26">
        <v>298100</v>
      </c>
      <c r="O21" s="26">
        <v>1017361</v>
      </c>
    </row>
    <row r="22" spans="2:15" x14ac:dyDescent="0.25">
      <c r="B22" s="9">
        <v>2023</v>
      </c>
      <c r="C22" s="5">
        <v>391137</v>
      </c>
      <c r="D22" s="5">
        <v>367822</v>
      </c>
      <c r="E22" s="5">
        <v>306458</v>
      </c>
      <c r="G22" s="9">
        <v>2015</v>
      </c>
      <c r="H22" s="3" t="s">
        <v>10</v>
      </c>
      <c r="I22" s="5">
        <v>409957</v>
      </c>
      <c r="K22" s="1">
        <v>2023</v>
      </c>
      <c r="L22" s="26">
        <v>391137</v>
      </c>
      <c r="M22" s="26">
        <v>367822</v>
      </c>
      <c r="N22" s="26">
        <v>306458</v>
      </c>
      <c r="O22" s="26">
        <v>1065417</v>
      </c>
    </row>
    <row r="23" spans="2:15" x14ac:dyDescent="0.25">
      <c r="G23" s="9">
        <v>2016</v>
      </c>
      <c r="H23" s="3" t="s">
        <v>10</v>
      </c>
      <c r="I23" s="5">
        <v>419442</v>
      </c>
      <c r="K23" s="1" t="s">
        <v>16</v>
      </c>
      <c r="L23" s="26">
        <v>5968708</v>
      </c>
      <c r="M23" s="26">
        <v>5470262</v>
      </c>
      <c r="N23" s="26">
        <v>4958500</v>
      </c>
      <c r="O23" s="26">
        <v>16397470</v>
      </c>
    </row>
    <row r="24" spans="2:15" x14ac:dyDescent="0.25">
      <c r="G24" s="9">
        <v>2017</v>
      </c>
      <c r="H24" s="3" t="s">
        <v>10</v>
      </c>
      <c r="I24" s="5">
        <v>389794</v>
      </c>
      <c r="K24"/>
      <c r="L24"/>
      <c r="M24"/>
    </row>
    <row r="25" spans="2:15" x14ac:dyDescent="0.25">
      <c r="G25" s="9">
        <v>2018</v>
      </c>
      <c r="H25" s="3" t="s">
        <v>10</v>
      </c>
      <c r="I25" s="5">
        <v>381597</v>
      </c>
    </row>
    <row r="26" spans="2:15" x14ac:dyDescent="0.25">
      <c r="G26" s="9">
        <v>2010</v>
      </c>
      <c r="H26" s="3" t="s">
        <v>11</v>
      </c>
      <c r="I26" s="5">
        <v>385756</v>
      </c>
    </row>
    <row r="27" spans="2:15" x14ac:dyDescent="0.25">
      <c r="G27" s="9">
        <v>2011</v>
      </c>
      <c r="H27" s="3" t="s">
        <v>11</v>
      </c>
      <c r="I27" s="5">
        <v>381715</v>
      </c>
    </row>
    <row r="28" spans="2:15" x14ac:dyDescent="0.25">
      <c r="G28" s="9">
        <v>2012</v>
      </c>
      <c r="H28" s="3" t="s">
        <v>11</v>
      </c>
      <c r="I28" s="5">
        <v>401801</v>
      </c>
    </row>
    <row r="29" spans="2:15" x14ac:dyDescent="0.25">
      <c r="G29" s="9">
        <v>2013</v>
      </c>
      <c r="H29" s="3" t="s">
        <v>11</v>
      </c>
      <c r="I29" s="5">
        <v>381435</v>
      </c>
    </row>
    <row r="30" spans="2:15" x14ac:dyDescent="0.25">
      <c r="G30" s="9">
        <v>2014</v>
      </c>
      <c r="H30" s="3" t="s">
        <v>11</v>
      </c>
      <c r="I30" s="5">
        <v>386236</v>
      </c>
    </row>
    <row r="31" spans="2:15" x14ac:dyDescent="0.25">
      <c r="G31" s="9">
        <v>2015</v>
      </c>
      <c r="H31" s="3" t="s">
        <v>11</v>
      </c>
      <c r="I31" s="5">
        <v>377879</v>
      </c>
    </row>
    <row r="32" spans="2:15" x14ac:dyDescent="0.25">
      <c r="G32" s="9">
        <v>2016</v>
      </c>
      <c r="H32" s="3" t="s">
        <v>11</v>
      </c>
      <c r="I32" s="5">
        <v>379727</v>
      </c>
    </row>
    <row r="33" spans="7:9" x14ac:dyDescent="0.25">
      <c r="G33" s="9">
        <v>2017</v>
      </c>
      <c r="H33" s="3" t="s">
        <v>11</v>
      </c>
      <c r="I33" s="5">
        <v>355230</v>
      </c>
    </row>
    <row r="34" spans="7:9" x14ac:dyDescent="0.25">
      <c r="G34" s="9">
        <v>2018</v>
      </c>
      <c r="H34" s="3" t="s">
        <v>11</v>
      </c>
      <c r="I34" s="5">
        <v>348103</v>
      </c>
    </row>
    <row r="35" spans="7:9" x14ac:dyDescent="0.25">
      <c r="G35" s="9">
        <v>2019</v>
      </c>
      <c r="H35" s="3" t="s">
        <v>9</v>
      </c>
      <c r="I35" s="5">
        <v>402521</v>
      </c>
    </row>
    <row r="36" spans="7:9" x14ac:dyDescent="0.25">
      <c r="G36" s="9">
        <v>2019</v>
      </c>
      <c r="H36" s="3" t="s">
        <v>10</v>
      </c>
      <c r="I36" s="5">
        <v>376660</v>
      </c>
    </row>
    <row r="37" spans="7:9" x14ac:dyDescent="0.25">
      <c r="G37" s="9">
        <v>2019</v>
      </c>
      <c r="H37" s="3" t="s">
        <v>11</v>
      </c>
      <c r="I37" s="5">
        <v>346487</v>
      </c>
    </row>
    <row r="38" spans="7:9" x14ac:dyDescent="0.25">
      <c r="G38" s="3">
        <v>2020</v>
      </c>
      <c r="H38" s="3" t="s">
        <v>9</v>
      </c>
      <c r="I38" s="5">
        <v>377706</v>
      </c>
    </row>
    <row r="39" spans="7:9" x14ac:dyDescent="0.25">
      <c r="G39" s="3">
        <v>2020</v>
      </c>
      <c r="H39" s="3" t="s">
        <v>10</v>
      </c>
      <c r="I39" s="5">
        <v>352325</v>
      </c>
    </row>
    <row r="40" spans="7:9" x14ac:dyDescent="0.25">
      <c r="G40" s="3">
        <v>2020</v>
      </c>
      <c r="H40" s="3" t="s">
        <v>11</v>
      </c>
      <c r="I40" s="5">
        <v>301304</v>
      </c>
    </row>
    <row r="41" spans="7:9" x14ac:dyDescent="0.25">
      <c r="G41" s="3">
        <v>2021</v>
      </c>
      <c r="H41" s="3" t="s">
        <v>9</v>
      </c>
      <c r="I41" s="5">
        <v>350084</v>
      </c>
    </row>
    <row r="42" spans="7:9" x14ac:dyDescent="0.25">
      <c r="G42" s="3">
        <v>2021</v>
      </c>
      <c r="H42" s="3" t="s">
        <v>10</v>
      </c>
      <c r="I42" s="5">
        <v>328039</v>
      </c>
    </row>
    <row r="43" spans="7:9" x14ac:dyDescent="0.25">
      <c r="G43" s="3">
        <v>2021</v>
      </c>
      <c r="H43" s="3" t="s">
        <v>11</v>
      </c>
      <c r="I43" s="5">
        <v>308269</v>
      </c>
    </row>
    <row r="44" spans="7:9" x14ac:dyDescent="0.25">
      <c r="G44" s="3">
        <v>2022</v>
      </c>
      <c r="H44" s="3" t="s">
        <v>9</v>
      </c>
      <c r="I44" s="5">
        <v>371240</v>
      </c>
    </row>
    <row r="45" spans="7:9" x14ac:dyDescent="0.25">
      <c r="G45" s="3">
        <v>2022</v>
      </c>
      <c r="H45" s="3" t="s">
        <v>10</v>
      </c>
      <c r="I45" s="5">
        <v>348021</v>
      </c>
    </row>
    <row r="46" spans="7:9" x14ac:dyDescent="0.25">
      <c r="G46" s="3">
        <v>2022</v>
      </c>
      <c r="H46" s="3" t="s">
        <v>11</v>
      </c>
      <c r="I46" s="5">
        <v>298100</v>
      </c>
    </row>
    <row r="47" spans="7:9" x14ac:dyDescent="0.25">
      <c r="G47" s="3">
        <v>2023</v>
      </c>
      <c r="H47" s="3" t="s">
        <v>9</v>
      </c>
      <c r="I47" s="5">
        <v>391137</v>
      </c>
    </row>
    <row r="48" spans="7:9" x14ac:dyDescent="0.25">
      <c r="G48" s="3">
        <v>2023</v>
      </c>
      <c r="H48" s="3" t="s">
        <v>10</v>
      </c>
      <c r="I48" s="5">
        <v>367822</v>
      </c>
    </row>
    <row r="49" spans="7:9" x14ac:dyDescent="0.25">
      <c r="G49" s="3">
        <v>2023</v>
      </c>
      <c r="H49" s="3" t="s">
        <v>11</v>
      </c>
      <c r="I49" s="5">
        <v>306458</v>
      </c>
    </row>
  </sheetData>
  <sheetProtection algorithmName="SHA-512" hashValue="s25nNk2NrhfZYoevSS1FjAhJfgSe5K72PAmRVWkynCLSXFA60LO6Tz0b48lgRqTcJtJrqKV/GKJMb6vRFCJQ6A==" saltValue="/GUWf5F9KTDtaeDEyrNgtQ==" spinCount="100000" sheet="1" selectLockedCells="1" pivotTables="0" selectUnlockedCells="1"/>
  <mergeCells count="1">
    <mergeCell ref="B7:E7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9FCDFF"/>
  </sheetPr>
  <dimension ref="B1:I16"/>
  <sheetViews>
    <sheetView workbookViewId="0"/>
  </sheetViews>
  <sheetFormatPr defaultRowHeight="15" x14ac:dyDescent="0.25"/>
  <cols>
    <col min="1" max="1" width="9.140625" style="3"/>
    <col min="2" max="2" width="15.7109375" style="3" customWidth="1"/>
    <col min="3" max="3" width="15.140625" style="3" customWidth="1"/>
    <col min="4" max="4" width="17.42578125" style="3" customWidth="1"/>
    <col min="5" max="5" width="16.7109375" style="3" customWidth="1"/>
    <col min="6" max="6" width="17" style="3" customWidth="1"/>
    <col min="7" max="7" width="15.85546875" style="3" customWidth="1"/>
    <col min="8" max="8" width="15.140625" style="3" customWidth="1"/>
    <col min="9" max="9" width="14.5703125" style="3" customWidth="1"/>
    <col min="10" max="10" width="9.140625" style="3"/>
    <col min="11" max="11" width="14.42578125" style="3" customWidth="1"/>
    <col min="12" max="12" width="26.85546875" style="3" customWidth="1"/>
    <col min="13" max="13" width="23.7109375" style="3" customWidth="1"/>
    <col min="14" max="14" width="25.85546875" style="3" customWidth="1"/>
    <col min="15" max="15" width="10" style="3" customWidth="1"/>
    <col min="16" max="16384" width="9.140625" style="3"/>
  </cols>
  <sheetData>
    <row r="1" spans="2:9" s="2" customFormat="1" x14ac:dyDescent="0.25"/>
    <row r="2" spans="2:9" s="2" customFormat="1" x14ac:dyDescent="0.25"/>
    <row r="3" spans="2:9" s="2" customFormat="1" x14ac:dyDescent="0.25"/>
    <row r="4" spans="2:9" s="2" customFormat="1" x14ac:dyDescent="0.25"/>
    <row r="5" spans="2:9" s="2" customFormat="1" x14ac:dyDescent="0.25"/>
    <row r="7" spans="2:9" ht="25.5" customHeight="1" x14ac:dyDescent="0.3">
      <c r="B7" s="15" t="s">
        <v>30</v>
      </c>
      <c r="C7" s="16"/>
      <c r="D7" s="16"/>
      <c r="E7" s="16"/>
      <c r="F7" s="17"/>
      <c r="G7" s="17"/>
      <c r="H7" s="17"/>
      <c r="I7" s="18"/>
    </row>
    <row r="8" spans="2:9" ht="45" customHeight="1" x14ac:dyDescent="0.25">
      <c r="B8" s="8" t="s">
        <v>8</v>
      </c>
      <c r="C8" s="8" t="s">
        <v>27</v>
      </c>
      <c r="D8" s="8" t="s">
        <v>28</v>
      </c>
      <c r="E8" s="8" t="s">
        <v>22</v>
      </c>
      <c r="F8" s="8" t="s">
        <v>23</v>
      </c>
      <c r="G8" s="8" t="s">
        <v>24</v>
      </c>
      <c r="H8" s="8" t="s">
        <v>26</v>
      </c>
      <c r="I8" s="8" t="s">
        <v>25</v>
      </c>
    </row>
    <row r="9" spans="2:9" ht="15" customHeight="1" x14ac:dyDescent="0.25">
      <c r="B9" s="9">
        <v>2018</v>
      </c>
      <c r="C9" s="5">
        <v>15750</v>
      </c>
      <c r="D9" s="5">
        <v>28060</v>
      </c>
      <c r="E9" s="5">
        <v>8437</v>
      </c>
      <c r="F9" s="5">
        <v>3577</v>
      </c>
      <c r="G9" s="5">
        <v>292279</v>
      </c>
      <c r="H9" s="5">
        <v>8242</v>
      </c>
      <c r="I9" s="5">
        <v>15495</v>
      </c>
    </row>
    <row r="10" spans="2:9" x14ac:dyDescent="0.25">
      <c r="B10" s="9">
        <v>2019</v>
      </c>
      <c r="C10" s="5">
        <v>14140</v>
      </c>
      <c r="D10" s="5">
        <v>27163</v>
      </c>
      <c r="E10" s="5">
        <v>8321</v>
      </c>
      <c r="F10" s="5">
        <v>3430</v>
      </c>
      <c r="G10" s="5">
        <v>293433</v>
      </c>
      <c r="H10" s="5">
        <v>8304</v>
      </c>
      <c r="I10" s="5">
        <v>15321</v>
      </c>
    </row>
    <row r="11" spans="2:9" x14ac:dyDescent="0.25">
      <c r="B11" s="9">
        <v>2020</v>
      </c>
      <c r="C11" s="5">
        <v>12114</v>
      </c>
      <c r="D11" s="5">
        <v>25299</v>
      </c>
      <c r="E11" s="5">
        <v>7421</v>
      </c>
      <c r="F11" s="5">
        <v>2964</v>
      </c>
      <c r="G11" s="5">
        <v>253506</v>
      </c>
      <c r="H11" s="5">
        <v>7801</v>
      </c>
      <c r="I11" s="5">
        <v>13649</v>
      </c>
    </row>
    <row r="12" spans="2:9" x14ac:dyDescent="0.25">
      <c r="B12" s="9">
        <v>2021</v>
      </c>
      <c r="C12" s="5">
        <v>10972</v>
      </c>
      <c r="D12" s="5">
        <v>22624</v>
      </c>
      <c r="E12" s="5">
        <v>7509</v>
      </c>
      <c r="F12" s="5">
        <v>2639</v>
      </c>
      <c r="G12" s="5">
        <v>264525</v>
      </c>
      <c r="H12" s="5">
        <v>7200</v>
      </c>
      <c r="I12" s="5">
        <v>12024</v>
      </c>
    </row>
    <row r="13" spans="2:9" x14ac:dyDescent="0.25">
      <c r="B13" s="9">
        <v>2022</v>
      </c>
      <c r="C13" s="5">
        <v>10398</v>
      </c>
      <c r="D13" s="5">
        <v>21660</v>
      </c>
      <c r="E13" s="5">
        <v>10553</v>
      </c>
      <c r="F13" s="5">
        <v>2378</v>
      </c>
      <c r="G13" s="5">
        <v>256296</v>
      </c>
      <c r="H13" s="5">
        <v>7368</v>
      </c>
      <c r="I13" s="5">
        <v>11424</v>
      </c>
    </row>
    <row r="14" spans="2:9" ht="45" x14ac:dyDescent="0.25">
      <c r="B14" s="9"/>
      <c r="C14" s="8" t="s">
        <v>36</v>
      </c>
      <c r="D14" s="8" t="s">
        <v>37</v>
      </c>
      <c r="E14" s="8" t="s">
        <v>34</v>
      </c>
      <c r="F14" s="8" t="s">
        <v>35</v>
      </c>
      <c r="G14" s="8" t="s">
        <v>24</v>
      </c>
      <c r="H14" s="8" t="s">
        <v>26</v>
      </c>
      <c r="I14" s="8" t="s">
        <v>25</v>
      </c>
    </row>
    <row r="15" spans="2:9" x14ac:dyDescent="0.25">
      <c r="B15" s="9">
        <v>2023</v>
      </c>
      <c r="C15" s="5">
        <v>10454</v>
      </c>
      <c r="D15" s="5">
        <v>19589</v>
      </c>
      <c r="E15" s="5">
        <v>2727</v>
      </c>
      <c r="F15" s="5">
        <v>6983</v>
      </c>
      <c r="G15" s="5">
        <v>266705</v>
      </c>
      <c r="H15" s="5">
        <v>11813</v>
      </c>
      <c r="I15" s="5">
        <v>13534</v>
      </c>
    </row>
    <row r="16" spans="2:9" x14ac:dyDescent="0.25">
      <c r="B16" s="3" t="s">
        <v>38</v>
      </c>
    </row>
  </sheetData>
  <sheetProtection algorithmName="SHA-512" hashValue="p7KYNF74cd+qAnnM1aHAjm6b8qUlKrNvfd75kV6kPRXLjS1x9CkX6OXpLY7CCMy2jONj/X4aUT3CE9YLpCUigQ==" saltValue="5xGvesOroE4+mMg5dXM7Aw==" spinCount="100000" sheet="1" objects="1" scenarios="1" selectLockedCells="1" selectUnlockedCells="1"/>
  <mergeCells count="1">
    <mergeCell ref="B7:I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9FCDFF"/>
  </sheetPr>
  <dimension ref="B1:U43"/>
  <sheetViews>
    <sheetView workbookViewId="0"/>
  </sheetViews>
  <sheetFormatPr defaultRowHeight="15" x14ac:dyDescent="0.25"/>
  <cols>
    <col min="1" max="10" width="9.140625" style="3"/>
    <col min="11" max="11" width="9.140625" style="3" customWidth="1"/>
    <col min="12" max="15" width="9.140625" style="3" hidden="1" customWidth="1"/>
    <col min="16" max="16" width="25.85546875" style="3" hidden="1" customWidth="1"/>
    <col min="17" max="17" width="21.140625" style="3" hidden="1" customWidth="1"/>
    <col min="18" max="18" width="23.42578125" style="3" hidden="1" customWidth="1"/>
    <col min="19" max="19" width="19" style="3" hidden="1" customWidth="1"/>
    <col min="20" max="20" width="10" style="3" hidden="1" customWidth="1"/>
    <col min="21" max="21" width="9.140625" style="3" hidden="1" customWidth="1"/>
    <col min="22" max="16384" width="9.140625" style="3"/>
  </cols>
  <sheetData>
    <row r="1" spans="2:20" s="2" customFormat="1" x14ac:dyDescent="0.25"/>
    <row r="2" spans="2:20" s="2" customFormat="1" x14ac:dyDescent="0.25"/>
    <row r="3" spans="2:20" s="2" customFormat="1" x14ac:dyDescent="0.25"/>
    <row r="4" spans="2:20" s="2" customFormat="1" x14ac:dyDescent="0.25"/>
    <row r="5" spans="2:20" s="2" customFormat="1" x14ac:dyDescent="0.25"/>
    <row r="7" spans="2:20" ht="41.25" customHeight="1" x14ac:dyDescent="0.25">
      <c r="B7" s="19" t="s">
        <v>32</v>
      </c>
      <c r="C7" s="20"/>
      <c r="D7" s="20"/>
      <c r="E7" s="20"/>
      <c r="F7" s="20"/>
      <c r="G7" s="20"/>
      <c r="H7" s="20"/>
      <c r="I7" s="20"/>
      <c r="J7" s="21"/>
      <c r="L7" s="3" t="s">
        <v>12</v>
      </c>
      <c r="M7" s="3" t="s">
        <v>14</v>
      </c>
      <c r="N7" s="3" t="s">
        <v>13</v>
      </c>
      <c r="P7" s="7" t="s">
        <v>18</v>
      </c>
      <c r="Q7" s="7" t="s">
        <v>17</v>
      </c>
      <c r="R7"/>
      <c r="S7"/>
      <c r="T7"/>
    </row>
    <row r="8" spans="2:20" ht="15" customHeight="1" x14ac:dyDescent="0.25">
      <c r="B8" s="22" t="s">
        <v>8</v>
      </c>
      <c r="C8" s="24" t="s">
        <v>3</v>
      </c>
      <c r="D8" s="25"/>
      <c r="E8" s="24" t="s">
        <v>4</v>
      </c>
      <c r="F8" s="25"/>
      <c r="G8" s="24" t="s">
        <v>5</v>
      </c>
      <c r="H8" s="25"/>
      <c r="I8" s="24" t="s">
        <v>6</v>
      </c>
      <c r="J8" s="25"/>
      <c r="L8" s="4">
        <v>2012</v>
      </c>
      <c r="M8" s="4" t="s">
        <v>3</v>
      </c>
      <c r="N8" s="5">
        <v>29748</v>
      </c>
      <c r="P8" s="7" t="s">
        <v>15</v>
      </c>
      <c r="Q8" t="s">
        <v>3</v>
      </c>
      <c r="R8" t="s">
        <v>4</v>
      </c>
      <c r="S8" t="s">
        <v>5</v>
      </c>
      <c r="T8" t="s">
        <v>16</v>
      </c>
    </row>
    <row r="9" spans="2:20" x14ac:dyDescent="0.25">
      <c r="B9" s="23"/>
      <c r="C9" s="4" t="s">
        <v>0</v>
      </c>
      <c r="D9" s="4" t="s">
        <v>7</v>
      </c>
      <c r="E9" s="4" t="s">
        <v>0</v>
      </c>
      <c r="F9" s="4" t="s">
        <v>7</v>
      </c>
      <c r="G9" s="4" t="s">
        <v>2</v>
      </c>
      <c r="H9" s="4" t="s">
        <v>7</v>
      </c>
      <c r="I9" s="4" t="s">
        <v>2</v>
      </c>
      <c r="J9" s="4" t="s">
        <v>7</v>
      </c>
      <c r="L9" s="4">
        <v>2013</v>
      </c>
      <c r="M9" s="4" t="s">
        <v>3</v>
      </c>
      <c r="N9" s="5">
        <v>27076</v>
      </c>
      <c r="P9" s="1">
        <v>2012</v>
      </c>
      <c r="Q9">
        <v>29748</v>
      </c>
      <c r="R9">
        <v>23125</v>
      </c>
      <c r="S9">
        <v>3856</v>
      </c>
      <c r="T9">
        <v>56729</v>
      </c>
    </row>
    <row r="10" spans="2:20" x14ac:dyDescent="0.25">
      <c r="B10" s="9">
        <v>2012</v>
      </c>
      <c r="C10" s="5">
        <v>29748</v>
      </c>
      <c r="D10" s="4">
        <v>6.1</v>
      </c>
      <c r="E10" s="5">
        <v>23125</v>
      </c>
      <c r="F10" s="4">
        <v>4.8</v>
      </c>
      <c r="G10" s="5">
        <v>3856</v>
      </c>
      <c r="H10" s="4">
        <v>0.8</v>
      </c>
      <c r="I10" s="5">
        <f>C10+E10+G10</f>
        <v>56729</v>
      </c>
      <c r="J10" s="4">
        <v>11.1</v>
      </c>
      <c r="L10" s="4">
        <v>2014</v>
      </c>
      <c r="M10" s="4" t="s">
        <v>3</v>
      </c>
      <c r="N10" s="5">
        <v>23991</v>
      </c>
      <c r="P10" s="1">
        <v>2013</v>
      </c>
      <c r="Q10">
        <v>27076</v>
      </c>
      <c r="R10">
        <v>17934</v>
      </c>
      <c r="S10">
        <v>3099</v>
      </c>
      <c r="T10">
        <v>48109</v>
      </c>
    </row>
    <row r="11" spans="2:20" x14ac:dyDescent="0.25">
      <c r="B11" s="9">
        <v>2013</v>
      </c>
      <c r="C11" s="5">
        <v>27076</v>
      </c>
      <c r="D11" s="4">
        <v>5.7</v>
      </c>
      <c r="E11" s="5">
        <v>17934</v>
      </c>
      <c r="F11" s="4">
        <v>3.7</v>
      </c>
      <c r="G11" s="5">
        <v>3099</v>
      </c>
      <c r="H11" s="4">
        <v>0.6</v>
      </c>
      <c r="I11" s="5">
        <f t="shared" ref="I11:I20" si="0">C11+E11+G11</f>
        <v>48109</v>
      </c>
      <c r="J11" s="4">
        <v>9.6</v>
      </c>
      <c r="L11" s="4">
        <v>2015</v>
      </c>
      <c r="M11" s="4" t="s">
        <v>3</v>
      </c>
      <c r="N11" s="5">
        <v>18203</v>
      </c>
      <c r="P11" s="1">
        <v>2014</v>
      </c>
      <c r="Q11">
        <v>23991</v>
      </c>
      <c r="R11">
        <v>14116</v>
      </c>
      <c r="S11">
        <v>2320</v>
      </c>
      <c r="T11">
        <v>40427</v>
      </c>
    </row>
    <row r="12" spans="2:20" x14ac:dyDescent="0.25">
      <c r="B12" s="9">
        <v>2014</v>
      </c>
      <c r="C12" s="5">
        <v>23991</v>
      </c>
      <c r="D12" s="4">
        <v>5.2</v>
      </c>
      <c r="E12" s="5">
        <v>14116</v>
      </c>
      <c r="F12" s="4">
        <v>3.1</v>
      </c>
      <c r="G12" s="5">
        <v>2320</v>
      </c>
      <c r="H12" s="4">
        <v>0.5</v>
      </c>
      <c r="I12" s="5">
        <f t="shared" si="0"/>
        <v>40427</v>
      </c>
      <c r="J12" s="4">
        <v>8.3000000000000007</v>
      </c>
      <c r="L12" s="4">
        <v>2016</v>
      </c>
      <c r="M12" s="4" t="s">
        <v>3</v>
      </c>
      <c r="N12" s="5">
        <v>17369</v>
      </c>
      <c r="P12" s="1">
        <v>2015</v>
      </c>
      <c r="Q12">
        <v>18203</v>
      </c>
      <c r="R12">
        <v>11772</v>
      </c>
      <c r="S12">
        <v>1907</v>
      </c>
      <c r="T12">
        <v>31882</v>
      </c>
    </row>
    <row r="13" spans="2:20" x14ac:dyDescent="0.25">
      <c r="B13" s="9">
        <v>2015</v>
      </c>
      <c r="C13" s="5">
        <v>18203</v>
      </c>
      <c r="D13" s="4">
        <v>4.0999999999999996</v>
      </c>
      <c r="E13" s="5">
        <v>11772</v>
      </c>
      <c r="F13" s="4">
        <v>2.7</v>
      </c>
      <c r="G13" s="5">
        <v>1907</v>
      </c>
      <c r="H13" s="4">
        <v>0.4</v>
      </c>
      <c r="I13" s="5">
        <f t="shared" si="0"/>
        <v>31882</v>
      </c>
      <c r="J13" s="4">
        <v>6.8</v>
      </c>
      <c r="L13" s="4">
        <v>2017</v>
      </c>
      <c r="M13" s="4" t="s">
        <v>3</v>
      </c>
      <c r="N13" s="5">
        <v>16164</v>
      </c>
      <c r="P13" s="1">
        <v>2016</v>
      </c>
      <c r="Q13">
        <v>17369</v>
      </c>
      <c r="R13">
        <v>11524</v>
      </c>
      <c r="S13">
        <v>1917</v>
      </c>
      <c r="T13">
        <v>30810</v>
      </c>
    </row>
    <row r="14" spans="2:20" x14ac:dyDescent="0.25">
      <c r="B14" s="9">
        <v>2016</v>
      </c>
      <c r="C14" s="5">
        <v>17369</v>
      </c>
      <c r="D14" s="4">
        <v>3.9</v>
      </c>
      <c r="E14" s="5">
        <v>11524</v>
      </c>
      <c r="F14" s="4">
        <v>2.6</v>
      </c>
      <c r="G14" s="5">
        <v>1917</v>
      </c>
      <c r="H14" s="4">
        <v>0.4</v>
      </c>
      <c r="I14" s="5">
        <f t="shared" si="0"/>
        <v>30810</v>
      </c>
      <c r="J14" s="4">
        <v>6.4</v>
      </c>
      <c r="L14" s="4">
        <v>2018</v>
      </c>
      <c r="M14" s="4" t="s">
        <v>3</v>
      </c>
      <c r="N14" s="5">
        <v>14773</v>
      </c>
      <c r="P14" s="1">
        <v>2017</v>
      </c>
      <c r="Q14">
        <v>16164</v>
      </c>
      <c r="R14">
        <v>10219</v>
      </c>
      <c r="S14">
        <v>1291</v>
      </c>
      <c r="T14">
        <v>27674</v>
      </c>
    </row>
    <row r="15" spans="2:20" x14ac:dyDescent="0.25">
      <c r="B15" s="9">
        <v>2017</v>
      </c>
      <c r="C15" s="5">
        <v>16164</v>
      </c>
      <c r="D15" s="4">
        <v>3.6</v>
      </c>
      <c r="E15" s="5">
        <v>10219</v>
      </c>
      <c r="F15" s="4">
        <v>2.2999999999999998</v>
      </c>
      <c r="G15" s="5">
        <v>1291</v>
      </c>
      <c r="H15" s="4">
        <v>0.3</v>
      </c>
      <c r="I15" s="5">
        <f t="shared" si="0"/>
        <v>27674</v>
      </c>
      <c r="J15" s="4">
        <v>6.2</v>
      </c>
      <c r="L15" s="4">
        <v>2012</v>
      </c>
      <c r="M15" s="4" t="s">
        <v>4</v>
      </c>
      <c r="N15" s="5">
        <v>23125</v>
      </c>
      <c r="P15" s="1">
        <v>2018</v>
      </c>
      <c r="Q15">
        <v>14773</v>
      </c>
      <c r="R15">
        <v>10422</v>
      </c>
      <c r="S15">
        <v>853</v>
      </c>
      <c r="T15">
        <v>26048</v>
      </c>
    </row>
    <row r="16" spans="2:20" x14ac:dyDescent="0.25">
      <c r="B16" s="9">
        <v>2018</v>
      </c>
      <c r="C16" s="5">
        <v>14773</v>
      </c>
      <c r="D16" s="4">
        <v>3.4</v>
      </c>
      <c r="E16" s="5">
        <v>10422</v>
      </c>
      <c r="F16" s="4">
        <v>2.4</v>
      </c>
      <c r="G16" s="5">
        <v>853</v>
      </c>
      <c r="H16" s="4">
        <v>0.2</v>
      </c>
      <c r="I16" s="5">
        <f t="shared" si="0"/>
        <v>26048</v>
      </c>
      <c r="J16" s="4">
        <v>6</v>
      </c>
      <c r="L16" s="4">
        <v>2013</v>
      </c>
      <c r="M16" s="4" t="s">
        <v>4</v>
      </c>
      <c r="N16" s="5">
        <v>17934</v>
      </c>
      <c r="P16" s="1">
        <v>2019</v>
      </c>
      <c r="Q16">
        <v>14418</v>
      </c>
      <c r="R16">
        <v>12173</v>
      </c>
      <c r="S16">
        <v>1056</v>
      </c>
      <c r="T16">
        <v>27647</v>
      </c>
    </row>
    <row r="17" spans="2:20" x14ac:dyDescent="0.25">
      <c r="B17" s="9">
        <v>2019</v>
      </c>
      <c r="C17" s="5">
        <v>14418</v>
      </c>
      <c r="D17" s="6">
        <v>3.3498136669051979</v>
      </c>
      <c r="E17" s="5">
        <v>12173</v>
      </c>
      <c r="F17" s="6">
        <v>2.8282204027768745</v>
      </c>
      <c r="G17" s="5">
        <v>1056</v>
      </c>
      <c r="H17" s="6">
        <v>0.24534631934053885</v>
      </c>
      <c r="I17" s="5">
        <f t="shared" si="0"/>
        <v>27647</v>
      </c>
      <c r="J17" s="6">
        <v>6.4233803890226104</v>
      </c>
      <c r="L17" s="4">
        <v>2014</v>
      </c>
      <c r="M17" s="4" t="s">
        <v>4</v>
      </c>
      <c r="N17" s="5">
        <v>14116</v>
      </c>
      <c r="P17" s="1">
        <v>2020</v>
      </c>
      <c r="Q17">
        <v>14803</v>
      </c>
      <c r="R17">
        <v>10793</v>
      </c>
      <c r="S17">
        <v>1041</v>
      </c>
      <c r="T17">
        <v>26637</v>
      </c>
    </row>
    <row r="18" spans="2:20" x14ac:dyDescent="0.25">
      <c r="B18" s="9">
        <v>2020</v>
      </c>
      <c r="C18" s="5">
        <v>14803</v>
      </c>
      <c r="D18" s="6">
        <v>3.678714500144137</v>
      </c>
      <c r="E18" s="5">
        <v>10793</v>
      </c>
      <c r="F18" s="6">
        <v>2.6821837195200748</v>
      </c>
      <c r="G18" s="5">
        <v>1041</v>
      </c>
      <c r="H18" s="6">
        <v>0.25870038469567291</v>
      </c>
      <c r="I18" s="5">
        <f t="shared" si="0"/>
        <v>26637</v>
      </c>
      <c r="J18" s="6">
        <v>6.9056352448831504</v>
      </c>
      <c r="L18" s="4">
        <v>2015</v>
      </c>
      <c r="M18" s="4" t="s">
        <v>4</v>
      </c>
      <c r="N18" s="5">
        <v>11772</v>
      </c>
      <c r="P18" s="1">
        <v>2021</v>
      </c>
      <c r="Q18">
        <v>13453</v>
      </c>
      <c r="R18">
        <v>9070</v>
      </c>
      <c r="S18">
        <v>383</v>
      </c>
      <c r="T18">
        <v>22906</v>
      </c>
    </row>
    <row r="19" spans="2:20" x14ac:dyDescent="0.25">
      <c r="B19" s="9">
        <v>2021</v>
      </c>
      <c r="C19" s="5">
        <v>13453</v>
      </c>
      <c r="D19" s="6">
        <v>3.6</v>
      </c>
      <c r="E19" s="5">
        <v>9070</v>
      </c>
      <c r="F19" s="6">
        <v>2.4</v>
      </c>
      <c r="G19" s="5">
        <v>383</v>
      </c>
      <c r="H19" s="6">
        <v>0.1</v>
      </c>
      <c r="I19" s="5">
        <f t="shared" si="0"/>
        <v>22906</v>
      </c>
      <c r="J19" s="6">
        <v>6.4</v>
      </c>
      <c r="L19" s="4">
        <v>2016</v>
      </c>
      <c r="M19" s="4" t="s">
        <v>4</v>
      </c>
      <c r="N19" s="5">
        <v>11524</v>
      </c>
      <c r="P19" s="1">
        <v>2022</v>
      </c>
      <c r="Q19">
        <v>14504</v>
      </c>
      <c r="R19">
        <v>9417</v>
      </c>
      <c r="S19">
        <v>505</v>
      </c>
      <c r="T19">
        <v>24426</v>
      </c>
    </row>
    <row r="20" spans="2:20" x14ac:dyDescent="0.25">
      <c r="B20" s="9">
        <v>2022</v>
      </c>
      <c r="C20" s="5">
        <v>14504</v>
      </c>
      <c r="D20" s="6">
        <v>3.6509818432625241</v>
      </c>
      <c r="E20" s="5">
        <v>9417</v>
      </c>
      <c r="F20" s="6">
        <v>2.3704699405683387</v>
      </c>
      <c r="G20" s="5">
        <v>505</v>
      </c>
      <c r="H20" s="6">
        <v>0.12711981735021888</v>
      </c>
      <c r="I20" s="5">
        <f t="shared" si="0"/>
        <v>24426</v>
      </c>
      <c r="J20" s="6">
        <v>6.1485716011810823</v>
      </c>
      <c r="L20" s="4">
        <v>2017</v>
      </c>
      <c r="M20" s="4" t="s">
        <v>4</v>
      </c>
      <c r="N20" s="5">
        <v>10219</v>
      </c>
      <c r="P20" s="1">
        <v>2023</v>
      </c>
      <c r="Q20">
        <v>15394</v>
      </c>
      <c r="R20">
        <v>9187</v>
      </c>
      <c r="S20">
        <v>401</v>
      </c>
      <c r="T20">
        <v>24982</v>
      </c>
    </row>
    <row r="21" spans="2:20" x14ac:dyDescent="0.25">
      <c r="B21" s="9">
        <v>2023</v>
      </c>
      <c r="C21" s="5">
        <v>15394</v>
      </c>
      <c r="D21" s="6">
        <v>3.6</v>
      </c>
      <c r="E21" s="5">
        <v>9187</v>
      </c>
      <c r="F21" s="6">
        <v>2.2000000000000002</v>
      </c>
      <c r="G21" s="5">
        <v>401</v>
      </c>
      <c r="H21" s="6">
        <v>9.5200562181873435E-2</v>
      </c>
      <c r="I21" s="5">
        <v>24982</v>
      </c>
      <c r="J21" s="6">
        <v>5.9</v>
      </c>
      <c r="L21" s="4">
        <v>2018</v>
      </c>
      <c r="M21" s="4" t="s">
        <v>4</v>
      </c>
      <c r="N21" s="5">
        <v>10422</v>
      </c>
      <c r="P21" s="1" t="s">
        <v>16</v>
      </c>
      <c r="Q21">
        <v>219896</v>
      </c>
      <c r="R21">
        <v>149752</v>
      </c>
      <c r="S21">
        <v>18629</v>
      </c>
      <c r="T21">
        <v>388277</v>
      </c>
    </row>
    <row r="22" spans="2:20" x14ac:dyDescent="0.25">
      <c r="L22" s="4">
        <v>2012</v>
      </c>
      <c r="M22" s="4" t="s">
        <v>5</v>
      </c>
      <c r="N22" s="5">
        <v>3856</v>
      </c>
      <c r="P22"/>
      <c r="Q22"/>
      <c r="R22"/>
    </row>
    <row r="23" spans="2:20" x14ac:dyDescent="0.25">
      <c r="L23" s="4">
        <v>2013</v>
      </c>
      <c r="M23" s="4" t="s">
        <v>5</v>
      </c>
      <c r="N23" s="5">
        <v>3099</v>
      </c>
      <c r="P23"/>
      <c r="Q23"/>
      <c r="R23"/>
    </row>
    <row r="24" spans="2:20" x14ac:dyDescent="0.25">
      <c r="L24" s="4">
        <v>2014</v>
      </c>
      <c r="M24" s="4" t="s">
        <v>5</v>
      </c>
      <c r="N24" s="5">
        <v>2320</v>
      </c>
      <c r="P24"/>
      <c r="Q24"/>
      <c r="R24"/>
    </row>
    <row r="25" spans="2:20" x14ac:dyDescent="0.25">
      <c r="L25" s="4">
        <v>2015</v>
      </c>
      <c r="M25" s="4" t="s">
        <v>5</v>
      </c>
      <c r="N25" s="5">
        <v>1907</v>
      </c>
    </row>
    <row r="26" spans="2:20" x14ac:dyDescent="0.25">
      <c r="E26" s="11"/>
      <c r="L26" s="4">
        <v>2016</v>
      </c>
      <c r="M26" s="4" t="s">
        <v>5</v>
      </c>
      <c r="N26" s="5">
        <v>1917</v>
      </c>
    </row>
    <row r="27" spans="2:20" x14ac:dyDescent="0.25">
      <c r="L27" s="4">
        <v>2017</v>
      </c>
      <c r="M27" s="4" t="s">
        <v>5</v>
      </c>
      <c r="N27" s="5">
        <v>1291</v>
      </c>
    </row>
    <row r="28" spans="2:20" x14ac:dyDescent="0.25">
      <c r="L28" s="4">
        <v>2018</v>
      </c>
      <c r="M28" s="4" t="s">
        <v>5</v>
      </c>
      <c r="N28" s="4">
        <v>853</v>
      </c>
    </row>
    <row r="29" spans="2:20" x14ac:dyDescent="0.25">
      <c r="L29" s="4">
        <v>2019</v>
      </c>
      <c r="M29" s="4" t="s">
        <v>3</v>
      </c>
      <c r="N29" s="5">
        <v>14418</v>
      </c>
    </row>
    <row r="30" spans="2:20" x14ac:dyDescent="0.25">
      <c r="L30" s="4">
        <v>2019</v>
      </c>
      <c r="M30" s="4" t="s">
        <v>4</v>
      </c>
      <c r="N30" s="5">
        <v>12173</v>
      </c>
    </row>
    <row r="31" spans="2:20" x14ac:dyDescent="0.25">
      <c r="L31" s="4">
        <v>2019</v>
      </c>
      <c r="M31" s="4" t="s">
        <v>5</v>
      </c>
      <c r="N31" s="4">
        <v>1056</v>
      </c>
    </row>
    <row r="32" spans="2:20" x14ac:dyDescent="0.25">
      <c r="L32" s="4">
        <v>2020</v>
      </c>
      <c r="M32" s="4" t="s">
        <v>3</v>
      </c>
      <c r="N32" s="5">
        <v>14803</v>
      </c>
    </row>
    <row r="33" spans="12:14" x14ac:dyDescent="0.25">
      <c r="L33" s="4">
        <v>2020</v>
      </c>
      <c r="M33" s="4" t="s">
        <v>4</v>
      </c>
      <c r="N33" s="5">
        <v>10793</v>
      </c>
    </row>
    <row r="34" spans="12:14" x14ac:dyDescent="0.25">
      <c r="L34" s="4">
        <v>2020</v>
      </c>
      <c r="M34" s="4" t="s">
        <v>5</v>
      </c>
      <c r="N34" s="5">
        <v>1041</v>
      </c>
    </row>
    <row r="35" spans="12:14" x14ac:dyDescent="0.25">
      <c r="L35" s="4">
        <v>2021</v>
      </c>
      <c r="M35" s="4" t="s">
        <v>3</v>
      </c>
      <c r="N35" s="5">
        <v>13453</v>
      </c>
    </row>
    <row r="36" spans="12:14" x14ac:dyDescent="0.25">
      <c r="L36" s="4">
        <v>2021</v>
      </c>
      <c r="M36" s="4" t="s">
        <v>4</v>
      </c>
      <c r="N36" s="5">
        <v>9070</v>
      </c>
    </row>
    <row r="37" spans="12:14" x14ac:dyDescent="0.25">
      <c r="L37" s="4">
        <v>2021</v>
      </c>
      <c r="M37" s="4" t="s">
        <v>5</v>
      </c>
      <c r="N37" s="5">
        <v>383</v>
      </c>
    </row>
    <row r="38" spans="12:14" x14ac:dyDescent="0.25">
      <c r="L38" s="4">
        <v>2022</v>
      </c>
      <c r="M38" s="4" t="s">
        <v>3</v>
      </c>
      <c r="N38" s="5">
        <v>14504</v>
      </c>
    </row>
    <row r="39" spans="12:14" x14ac:dyDescent="0.25">
      <c r="L39" s="4">
        <v>2022</v>
      </c>
      <c r="M39" s="4" t="s">
        <v>4</v>
      </c>
      <c r="N39" s="5">
        <v>9417</v>
      </c>
    </row>
    <row r="40" spans="12:14" x14ac:dyDescent="0.25">
      <c r="L40" s="4">
        <v>2022</v>
      </c>
      <c r="M40" s="4" t="s">
        <v>5</v>
      </c>
      <c r="N40" s="5">
        <v>505</v>
      </c>
    </row>
    <row r="41" spans="12:14" x14ac:dyDescent="0.25">
      <c r="L41" s="4">
        <v>2023</v>
      </c>
      <c r="M41" s="4" t="s">
        <v>3</v>
      </c>
      <c r="N41" s="5">
        <v>15394</v>
      </c>
    </row>
    <row r="42" spans="12:14" x14ac:dyDescent="0.25">
      <c r="L42" s="4">
        <v>2023</v>
      </c>
      <c r="M42" s="4" t="s">
        <v>4</v>
      </c>
      <c r="N42" s="5">
        <v>9187</v>
      </c>
    </row>
    <row r="43" spans="12:14" x14ac:dyDescent="0.25">
      <c r="L43" s="4">
        <v>2023</v>
      </c>
      <c r="M43" s="4" t="s">
        <v>5</v>
      </c>
      <c r="N43" s="5">
        <v>401</v>
      </c>
    </row>
  </sheetData>
  <sheetProtection algorithmName="SHA-512" hashValue="EaIxRPTrlJpfhnTkoV+HDiDCWYqjALm/5fZuNHFHVGT1tATkxrfjSyaqSpoEe+7rbNilUa7wHU3r2vtIsIaSOQ==" saltValue="nF+4XQ7aIQVdjWBX1YEadw==" spinCount="100000" sheet="1" selectLockedCells="1" pivotTables="0" selectUnlockedCells="1"/>
  <mergeCells count="6">
    <mergeCell ref="B7:J7"/>
    <mergeCell ref="B8:B9"/>
    <mergeCell ref="C8:D8"/>
    <mergeCell ref="E8:F8"/>
    <mergeCell ref="G8:H8"/>
    <mergeCell ref="I8:J8"/>
  </mergeCell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rgb="FF9FCDFF"/>
  </sheetPr>
  <dimension ref="B1:D24"/>
  <sheetViews>
    <sheetView workbookViewId="0"/>
  </sheetViews>
  <sheetFormatPr defaultRowHeight="15" x14ac:dyDescent="0.25"/>
  <cols>
    <col min="1" max="1" width="9.140625" style="3"/>
    <col min="2" max="2" width="15.7109375" style="3" customWidth="1"/>
    <col min="3" max="3" width="15.140625" style="3" customWidth="1"/>
    <col min="4" max="4" width="17.42578125" style="3" customWidth="1"/>
    <col min="5" max="16384" width="9.140625" style="3"/>
  </cols>
  <sheetData>
    <row r="1" spans="2:4" s="2" customFormat="1" x14ac:dyDescent="0.25"/>
    <row r="2" spans="2:4" s="2" customFormat="1" x14ac:dyDescent="0.25"/>
    <row r="3" spans="2:4" s="2" customFormat="1" x14ac:dyDescent="0.25"/>
    <row r="4" spans="2:4" s="2" customFormat="1" x14ac:dyDescent="0.25"/>
    <row r="5" spans="2:4" s="2" customFormat="1" x14ac:dyDescent="0.25"/>
    <row r="7" spans="2:4" ht="53.25" customHeight="1" x14ac:dyDescent="0.3">
      <c r="B7" s="12" t="s">
        <v>31</v>
      </c>
      <c r="C7" s="13"/>
      <c r="D7" s="14"/>
    </row>
    <row r="8" spans="2:4" ht="35.25" customHeight="1" x14ac:dyDescent="0.25">
      <c r="B8" s="9" t="s">
        <v>8</v>
      </c>
      <c r="C8" s="8" t="s">
        <v>20</v>
      </c>
      <c r="D8" s="9" t="s">
        <v>1</v>
      </c>
    </row>
    <row r="9" spans="2:4" x14ac:dyDescent="0.25">
      <c r="B9" s="9">
        <v>2008</v>
      </c>
      <c r="C9" s="5">
        <v>9165</v>
      </c>
      <c r="D9" s="4">
        <v>2.2000000000000002</v>
      </c>
    </row>
    <row r="10" spans="2:4" x14ac:dyDescent="0.25">
      <c r="B10" s="9">
        <v>2009</v>
      </c>
      <c r="C10" s="5">
        <v>11791</v>
      </c>
      <c r="D10" s="4">
        <v>2.7</v>
      </c>
    </row>
    <row r="11" spans="2:4" x14ac:dyDescent="0.25">
      <c r="B11" s="9">
        <v>2010</v>
      </c>
      <c r="C11" s="5">
        <v>14814</v>
      </c>
      <c r="D11" s="4">
        <v>3.4</v>
      </c>
    </row>
    <row r="12" spans="2:4" x14ac:dyDescent="0.25">
      <c r="B12" s="9">
        <v>2011</v>
      </c>
      <c r="C12" s="5">
        <v>15384</v>
      </c>
      <c r="D12" s="4">
        <v>3.7</v>
      </c>
    </row>
    <row r="13" spans="2:4" x14ac:dyDescent="0.25">
      <c r="B13" s="9">
        <v>2012</v>
      </c>
      <c r="C13" s="5">
        <v>18982</v>
      </c>
      <c r="D13" s="4">
        <v>4.2</v>
      </c>
    </row>
    <row r="14" spans="2:4" x14ac:dyDescent="0.25">
      <c r="B14" s="9">
        <v>2013</v>
      </c>
      <c r="C14" s="5">
        <v>21353</v>
      </c>
      <c r="D14" s="4">
        <v>4.7</v>
      </c>
    </row>
    <row r="15" spans="2:4" x14ac:dyDescent="0.25">
      <c r="B15" s="9">
        <v>2014</v>
      </c>
      <c r="C15" s="5">
        <v>22720</v>
      </c>
      <c r="D15" s="4">
        <v>5.0999999999999996</v>
      </c>
    </row>
    <row r="16" spans="2:4" x14ac:dyDescent="0.25">
      <c r="B16" s="9">
        <v>2015</v>
      </c>
      <c r="C16" s="5">
        <v>16812</v>
      </c>
      <c r="D16" s="4">
        <v>3.9</v>
      </c>
    </row>
    <row r="17" spans="2:4" x14ac:dyDescent="0.25">
      <c r="B17" s="9">
        <v>2016</v>
      </c>
      <c r="C17" s="5">
        <v>14638</v>
      </c>
      <c r="D17" s="4">
        <v>3.3</v>
      </c>
    </row>
    <row r="18" spans="2:4" x14ac:dyDescent="0.25">
      <c r="B18" s="9">
        <v>2017</v>
      </c>
      <c r="C18" s="5">
        <v>11522</v>
      </c>
      <c r="D18" s="4">
        <v>2.8</v>
      </c>
    </row>
    <row r="19" spans="2:4" x14ac:dyDescent="0.25">
      <c r="B19" s="9">
        <v>2018</v>
      </c>
      <c r="C19" s="5">
        <v>10115</v>
      </c>
      <c r="D19" s="4">
        <v>2.5</v>
      </c>
    </row>
    <row r="20" spans="2:4" x14ac:dyDescent="0.25">
      <c r="B20" s="9">
        <v>2019</v>
      </c>
      <c r="C20" s="5">
        <v>9458</v>
      </c>
      <c r="D20" s="10">
        <f>(C20/401360)*100</f>
        <v>2.3564879410005979</v>
      </c>
    </row>
    <row r="21" spans="2:4" x14ac:dyDescent="0.25">
      <c r="B21" s="9">
        <v>2020</v>
      </c>
      <c r="C21" s="5">
        <v>9481</v>
      </c>
      <c r="D21" s="10">
        <v>2.5</v>
      </c>
    </row>
    <row r="22" spans="2:4" x14ac:dyDescent="0.25">
      <c r="B22" s="9">
        <v>2021</v>
      </c>
      <c r="C22" s="5">
        <v>8236</v>
      </c>
      <c r="D22" s="10">
        <v>2.4</v>
      </c>
    </row>
    <row r="23" spans="2:4" x14ac:dyDescent="0.25">
      <c r="B23" s="9">
        <v>2022</v>
      </c>
      <c r="C23" s="5">
        <v>6338</v>
      </c>
      <c r="D23" s="10">
        <v>1.7</v>
      </c>
    </row>
    <row r="24" spans="2:4" x14ac:dyDescent="0.25">
      <c r="B24" s="9">
        <v>2023</v>
      </c>
      <c r="C24" s="5">
        <v>5768</v>
      </c>
      <c r="D24" s="10">
        <v>1.5</v>
      </c>
    </row>
  </sheetData>
  <sheetProtection algorithmName="SHA-512" hashValue="95Xzrh4opPC41DcRs8Ssqz4oJQioOBB3G/omfPBb5phMTyhFcPfydSJLOn3VVDzCXKAV7/aGQw9jneMrZfU97A==" saltValue="ECQdMoXM8Y4ERPbmZ1szMw==" spinCount="100000" sheet="1" selectLockedCells="1" autoFilter="0" selectUnlockedCells="1"/>
  <autoFilter ref="B8:B19" xr:uid="{00000000-0009-0000-0000-000003000000}"/>
  <mergeCells count="1">
    <mergeCell ref="B7:D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aanvraag afgifte vaststelling</vt:lpstr>
      <vt:lpstr>vaststelling x procedure</vt:lpstr>
      <vt:lpstr>afwijzingen</vt:lpstr>
      <vt:lpstr>peiljaarverlegging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Smit</dc:creator>
  <cp:lastModifiedBy>Mirjam van Gammeren-Zoeteweij</cp:lastModifiedBy>
  <dcterms:created xsi:type="dcterms:W3CDTF">2018-05-17T07:21:42Z</dcterms:created>
  <dcterms:modified xsi:type="dcterms:W3CDTF">2024-11-05T13:52:10Z</dcterms:modified>
</cp:coreProperties>
</file>