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R\Onderzoek Ontwikkeling en Innovatie\Cijfers en trends 2020\cijfers en trends 2020\Gegevens voor website\"/>
    </mc:Choice>
  </mc:AlternateContent>
  <bookViews>
    <workbookView xWindow="0" yWindow="0" windowWidth="28740" windowHeight="11190" tabRatio="947"/>
  </bookViews>
  <sheets>
    <sheet name="rechtsbijstandverleners x jaar" sheetId="44" r:id="rId1"/>
    <sheet name="advocaten x jaar" sheetId="48" r:id="rId2"/>
    <sheet name="toevoegingen advocaten x jaar 1" sheetId="52" r:id="rId3"/>
    <sheet name="toevoegingen advocaten x jaar 2" sheetId="46" r:id="rId4"/>
    <sheet name="kantoren x jaar" sheetId="45" r:id="rId5"/>
    <sheet name="verloop advocaten x jaar" sheetId="51" r:id="rId6"/>
    <sheet name="adv x soorten toev x jaar" sheetId="53" r:id="rId7"/>
    <sheet name="leeftijd advocaten x jaar" sheetId="47" r:id="rId8"/>
    <sheet name="advocaten x toevoegingen trend" sheetId="54" r:id="rId9"/>
    <sheet name="mediators x jaar" sheetId="49" r:id="rId10"/>
    <sheet name="toevoegingen mediators x jaar" sheetId="50" r:id="rId11"/>
  </sheets>
  <definedNames>
    <definedName name="_xlnm._FilterDatabase" localSheetId="1" hidden="1">'advocaten x jaar'!$B$8:$B$21</definedName>
    <definedName name="_xlnm._FilterDatabase" localSheetId="4" hidden="1">'kantoren x jaar'!$B$8:$B$21</definedName>
    <definedName name="_xlnm._FilterDatabase" localSheetId="7" hidden="1">'leeftijd advocaten x jaar'!$B$9:$B$25</definedName>
    <definedName name="_xlnm._FilterDatabase" localSheetId="9" hidden="1">'mediators x jaar'!$B$8:$B$20</definedName>
    <definedName name="_xlnm._FilterDatabase" localSheetId="0" hidden="1">'rechtsbijstandverleners x jaar'!$B$8:$B$21</definedName>
    <definedName name="_xlnm._FilterDatabase" localSheetId="2" hidden="1">'toevoegingen advocaten x jaar 1'!$B$8:$B$21</definedName>
    <definedName name="_xlnm._FilterDatabase" localSheetId="3" hidden="1">'toevoegingen advocaten x jaar 2'!$B$8:$B$22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4" l="1"/>
  <c r="D11" i="54"/>
  <c r="D12" i="54"/>
  <c r="D13" i="54"/>
  <c r="D14" i="54"/>
  <c r="D15" i="54"/>
  <c r="D16" i="54"/>
  <c r="D17" i="54"/>
  <c r="D18" i="54"/>
  <c r="D19" i="54"/>
  <c r="D20" i="54"/>
  <c r="D21" i="54"/>
  <c r="D9" i="54"/>
  <c r="F10" i="54"/>
  <c r="F11" i="54"/>
  <c r="F12" i="54"/>
  <c r="F13" i="54"/>
  <c r="F14" i="54"/>
  <c r="F15" i="54"/>
  <c r="F16" i="54"/>
  <c r="F17" i="54"/>
  <c r="F18" i="54"/>
  <c r="F19" i="54"/>
  <c r="F20" i="54"/>
  <c r="F21" i="54"/>
  <c r="F9" i="54"/>
  <c r="W10" i="53" l="1"/>
  <c r="W11" i="53"/>
  <c r="W12" i="53"/>
  <c r="W13" i="53"/>
  <c r="W14" i="53"/>
  <c r="W15" i="53"/>
  <c r="W16" i="53"/>
  <c r="W17" i="53"/>
  <c r="W18" i="53"/>
  <c r="W19" i="53"/>
  <c r="W20" i="53"/>
  <c r="W21" i="53"/>
  <c r="W22" i="53"/>
  <c r="W23" i="53"/>
  <c r="W24" i="53"/>
  <c r="W25" i="53"/>
  <c r="W26" i="53"/>
  <c r="W27" i="53"/>
  <c r="W28" i="53"/>
  <c r="W29" i="53"/>
  <c r="W30" i="53"/>
  <c r="W31" i="53"/>
  <c r="W32" i="53"/>
  <c r="W33" i="53"/>
  <c r="W9" i="53"/>
  <c r="U33" i="53" l="1"/>
  <c r="T33" i="53"/>
  <c r="S33" i="53"/>
  <c r="R33" i="53"/>
  <c r="Q33" i="53"/>
  <c r="U32" i="53"/>
  <c r="T32" i="53"/>
  <c r="S32" i="53"/>
  <c r="R32" i="53"/>
  <c r="Q32" i="53"/>
  <c r="U31" i="53"/>
  <c r="T31" i="53"/>
  <c r="S31" i="53"/>
  <c r="R31" i="53"/>
  <c r="Q31" i="53"/>
  <c r="U30" i="53"/>
  <c r="T30" i="53"/>
  <c r="S30" i="53"/>
  <c r="R30" i="53"/>
  <c r="Q30" i="53"/>
  <c r="U29" i="53"/>
  <c r="T29" i="53"/>
  <c r="S29" i="53"/>
  <c r="R29" i="53"/>
  <c r="Q29" i="53"/>
  <c r="U28" i="53"/>
  <c r="T28" i="53"/>
  <c r="S28" i="53"/>
  <c r="R28" i="53"/>
  <c r="Q28" i="53"/>
  <c r="U27" i="53"/>
  <c r="T27" i="53"/>
  <c r="S27" i="53"/>
  <c r="R27" i="53"/>
  <c r="Q27" i="53"/>
  <c r="U26" i="53"/>
  <c r="T26" i="53"/>
  <c r="S26" i="53"/>
  <c r="R26" i="53"/>
  <c r="Q26" i="53"/>
  <c r="U25" i="53"/>
  <c r="T25" i="53"/>
  <c r="S25" i="53"/>
  <c r="R25" i="53"/>
  <c r="Q25" i="53"/>
  <c r="U24" i="53"/>
  <c r="T24" i="53"/>
  <c r="S24" i="53"/>
  <c r="R24" i="53"/>
  <c r="Q24" i="53"/>
  <c r="U23" i="53"/>
  <c r="T23" i="53"/>
  <c r="S23" i="53"/>
  <c r="R23" i="53"/>
  <c r="Q23" i="53"/>
  <c r="U22" i="53"/>
  <c r="T22" i="53"/>
  <c r="S22" i="53"/>
  <c r="R22" i="53"/>
  <c r="Q22" i="53"/>
  <c r="U21" i="53"/>
  <c r="T21" i="53"/>
  <c r="S21" i="53"/>
  <c r="R21" i="53"/>
  <c r="Q21" i="53"/>
  <c r="U20" i="53"/>
  <c r="T20" i="53"/>
  <c r="S20" i="53"/>
  <c r="R20" i="53"/>
  <c r="Q20" i="53"/>
  <c r="U19" i="53"/>
  <c r="T19" i="53"/>
  <c r="S19" i="53"/>
  <c r="R19" i="53"/>
  <c r="Q19" i="53"/>
  <c r="U18" i="53"/>
  <c r="T18" i="53"/>
  <c r="S18" i="53"/>
  <c r="R18" i="53"/>
  <c r="Q18" i="53"/>
  <c r="U17" i="53"/>
  <c r="T17" i="53"/>
  <c r="S17" i="53"/>
  <c r="R17" i="53"/>
  <c r="Q17" i="53"/>
  <c r="U16" i="53"/>
  <c r="T16" i="53"/>
  <c r="S16" i="53"/>
  <c r="R16" i="53"/>
  <c r="Q16" i="53"/>
  <c r="U15" i="53"/>
  <c r="T15" i="53"/>
  <c r="S15" i="53"/>
  <c r="R15" i="53"/>
  <c r="Q15" i="53"/>
  <c r="U14" i="53"/>
  <c r="T14" i="53"/>
  <c r="S14" i="53"/>
  <c r="R14" i="53"/>
  <c r="Q14" i="53"/>
  <c r="U13" i="53"/>
  <c r="T13" i="53"/>
  <c r="S13" i="53"/>
  <c r="R13" i="53"/>
  <c r="Q13" i="53"/>
  <c r="U12" i="53"/>
  <c r="T12" i="53"/>
  <c r="S12" i="53"/>
  <c r="R12" i="53"/>
  <c r="Q12" i="53"/>
  <c r="U11" i="53"/>
  <c r="T11" i="53"/>
  <c r="S11" i="53"/>
  <c r="R11" i="53"/>
  <c r="Q11" i="53"/>
  <c r="U10" i="53"/>
  <c r="T10" i="53"/>
  <c r="S10" i="53"/>
  <c r="R10" i="53"/>
  <c r="Q10" i="53"/>
  <c r="U9" i="53"/>
  <c r="T9" i="53"/>
  <c r="S9" i="53"/>
  <c r="R9" i="53"/>
  <c r="Q9" i="53"/>
  <c r="D21" i="52" l="1"/>
  <c r="E21" i="45" l="1"/>
  <c r="D21" i="45"/>
  <c r="D21" i="44" l="1"/>
</calcChain>
</file>

<file path=xl/sharedStrings.xml><?xml version="1.0" encoding="utf-8"?>
<sst xmlns="http://schemas.openxmlformats.org/spreadsheetml/2006/main" count="134" uniqueCount="91">
  <si>
    <t>Aantal</t>
  </si>
  <si>
    <t>Index</t>
  </si>
  <si>
    <t>Jaar</t>
  </si>
  <si>
    <t>Aantal regulier en lichte adviestoevoegingen</t>
  </si>
  <si>
    <t>Index regulier  en lichte advies toevoeging</t>
  </si>
  <si>
    <t>Aantal regulier</t>
  </si>
  <si>
    <t>Index regulier</t>
  </si>
  <si>
    <t>Aantal lichte advies- toevoegingen</t>
  </si>
  <si>
    <t>Index lichte advies toevoeging</t>
  </si>
  <si>
    <t xml:space="preserve">Aantal toevoegingen </t>
  </si>
  <si>
    <t>1 t/m 10</t>
  </si>
  <si>
    <t>11 t/m 25</t>
  </si>
  <si>
    <t>26 t/m 50</t>
  </si>
  <si>
    <t>51 t/m 100</t>
  </si>
  <si>
    <t>101 t/m 200</t>
  </si>
  <si>
    <t>&gt;200</t>
  </si>
  <si>
    <t>%</t>
  </si>
  <si>
    <t>Aantal advocaten</t>
  </si>
  <si>
    <t>Aantal toevoegingen</t>
  </si>
  <si>
    <t>Gemiddeld aantal advocaten per kantoor</t>
  </si>
  <si>
    <t xml:space="preserve"> </t>
  </si>
  <si>
    <t>Leeftijdscategorie</t>
  </si>
  <si>
    <t>Mediators die toevoegingen hebben behandeld</t>
  </si>
  <si>
    <t>% Mediations</t>
  </si>
  <si>
    <t>% Mediators</t>
  </si>
  <si>
    <t>Aantal mediators</t>
  </si>
  <si>
    <t>Aantal mediations</t>
  </si>
  <si>
    <t>Aantal actieve kantoren</t>
  </si>
  <si>
    <t>Gemiddeld aantal mediation-toevoegingen</t>
  </si>
  <si>
    <t>Totaal</t>
  </si>
  <si>
    <t>Index aantal actieve kantoren</t>
  </si>
  <si>
    <t>35 tot 45</t>
  </si>
  <si>
    <t>45 tot 55</t>
  </si>
  <si>
    <t>55 tot 65</t>
  </si>
  <si>
    <t>65 en ouder</t>
  </si>
  <si>
    <t>Aantal advocaten dat actief is binnen een soort toevoeging binnen een jaar</t>
  </si>
  <si>
    <t>Ambtenarenrecht</t>
  </si>
  <si>
    <t>Arbeid/ontslagrecht</t>
  </si>
  <si>
    <t>Asielrecht</t>
  </si>
  <si>
    <t>Bestuursrecht</t>
  </si>
  <si>
    <t>BOPZ</t>
  </si>
  <si>
    <t>Echtscheiding gerelateerd</t>
  </si>
  <si>
    <t>Erfrecht</t>
  </si>
  <si>
    <t>Faillissement</t>
  </si>
  <si>
    <t>Fiscaal recht</t>
  </si>
  <si>
    <t>Goederenrecht</t>
  </si>
  <si>
    <t>Huur/verhuur</t>
  </si>
  <si>
    <t>Milieurecht</t>
  </si>
  <si>
    <t>Personen- &amp; familie</t>
  </si>
  <si>
    <t>Restgroep privaat</t>
  </si>
  <si>
    <t>Schuldsanering</t>
  </si>
  <si>
    <t>Sociale verz.</t>
  </si>
  <si>
    <t>Sociale voorz.</t>
  </si>
  <si>
    <t>Straf (overig)</t>
  </si>
  <si>
    <t>Straf (verdachten)</t>
  </si>
  <si>
    <t>Verbintenissenrecht</t>
  </si>
  <si>
    <t>Vreemdelingenbewaring</t>
  </si>
  <si>
    <t>Vreemdelingenrecht</t>
  </si>
  <si>
    <t>Wet tijdelijk huisverbod</t>
  </si>
  <si>
    <t>Wonen</t>
  </si>
  <si>
    <t>2016: jeugd- en strafrecht</t>
  </si>
  <si>
    <t>2017: vreemdelingen- en asielrecht</t>
  </si>
  <si>
    <t>2018: personen- en familierecht</t>
  </si>
  <si>
    <t>2019: straf- en slachtofferrecht</t>
  </si>
  <si>
    <t xml:space="preserve"> tot 35</t>
  </si>
  <si>
    <t>* Let op! Het totaal aantal advocaten komt niet overeen met het totaal aantal actieve advocaten op jaarbasis over het totaal gezien. Dat komt omdat advocaten vaak binnen meerdere soorten toevoegingen werkzaam zijn.</t>
  </si>
  <si>
    <t>Aantal toevoegingen per soort per jaar</t>
  </si>
  <si>
    <t>Gemiddeld aantal toevoegingen per advocaat per soort per jaar</t>
  </si>
  <si>
    <t>Aantal rechtsbijstandverleners dat op toevoegingsbasis werkt over 2006 tot en met 2020</t>
  </si>
  <si>
    <t>Aantal advocaten dat op toevoegingsbasis werkt over 2006 tot en met 2020</t>
  </si>
  <si>
    <t>Gemiddeld aantal reguliere toevoegingen (excl. mediation- en lichte adviestoevoegingen) en het gemiddeld aantal lichte adviestoevoegingen per actieve advocaat over 2013 tot en met 2020</t>
  </si>
  <si>
    <t>Verdeling van het aantal toevoegingen over de actieve advocaten over 2010 tot en met 2020</t>
  </si>
  <si>
    <t>Totaal aantal en binnen het stelsel advocatenkantoren over 2006 tot en met 2020</t>
  </si>
  <si>
    <t>Verdeling actieve advocaten naar leeftijdscategorie over 2006 tot en met 2020</t>
  </si>
  <si>
    <t>Ontwikkeling van het aantal actieve mediators over 2007 tot en met 2020 en het gemiddeld aantal mediationtoevoegingen</t>
  </si>
  <si>
    <t>Aantal mediators en aantal mediatontoevoegingen in percentages over 2020</t>
  </si>
  <si>
    <t>Totaal aantal actieve advocaten per soort toevoegingen binnen een jaar en het (gemiddeld) aantal toevoegingen die deze groepen advocaten behandelden over 2014 tot en met 2020*</t>
  </si>
  <si>
    <t>2020: asiel- en vreemdelingenrecht en het psychiatrisch patiëntenrecht</t>
  </si>
  <si>
    <t>51 t/m 75</t>
  </si>
  <si>
    <t>76 t/m 100</t>
  </si>
  <si>
    <t>101 en hoger</t>
  </si>
  <si>
    <t>totaal</t>
  </si>
  <si>
    <t>Aantal reguliere en lichte adviestoevoegingen</t>
  </si>
  <si>
    <t>Index aantal advocaten</t>
  </si>
  <si>
    <t>Index aantal reguliere en lichte adviestoevoegingen</t>
  </si>
  <si>
    <t xml:space="preserve">Aantal advocaten dat op toevoegingsbasis werkt naast het aantal reguliere toevoegingen over 2008 tot en met 2020 </t>
  </si>
  <si>
    <t>N.B. De volgende controles op inschrijvingsvoorwaarden vonden de laatste jaren plaats:</t>
  </si>
  <si>
    <t>Aantal actieve advocaten</t>
  </si>
  <si>
    <t>Aantal instroom</t>
  </si>
  <si>
    <t>Aantal uitstroom</t>
  </si>
  <si>
    <t xml:space="preserve">In- en uitstroom van actieve advocaten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</si>
</sst>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9FCD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2" borderId="0" xfId="0" applyFill="1"/>
    <xf numFmtId="0" fontId="0" fillId="3" borderId="0" xfId="0" applyFill="1"/>
    <xf numFmtId="0" fontId="2" fillId="3" borderId="1" xfId="0" applyFont="1" applyFill="1" applyBorder="1"/>
    <xf numFmtId="3" fontId="0" fillId="3" borderId="1" xfId="0" applyNumberFormat="1" applyFill="1" applyBorder="1"/>
    <xf numFmtId="0" fontId="0" fillId="3" borderId="1" xfId="0" applyFill="1" applyBorder="1"/>
    <xf numFmtId="1" fontId="0" fillId="3" borderId="1" xfId="0" applyNumberFormat="1" applyFill="1" applyBorder="1"/>
    <xf numFmtId="0" fontId="2" fillId="3" borderId="1" xfId="0" applyFont="1" applyFill="1" applyBorder="1" applyAlignment="1">
      <alignment wrapText="1"/>
    </xf>
    <xf numFmtId="3" fontId="2" fillId="3" borderId="1" xfId="0" applyNumberFormat="1" applyFont="1" applyFill="1" applyBorder="1"/>
    <xf numFmtId="0" fontId="0" fillId="3" borderId="1" xfId="0" applyFill="1" applyBorder="1" applyAlignment="1">
      <alignment wrapText="1"/>
    </xf>
    <xf numFmtId="0" fontId="0" fillId="3" borderId="0" xfId="0" applyFill="1" applyAlignment="1">
      <alignment horizontal="left"/>
    </xf>
    <xf numFmtId="164" fontId="0" fillId="3" borderId="1" xfId="0" applyNumberFormat="1" applyFill="1" applyBorder="1"/>
    <xf numFmtId="0" fontId="2" fillId="3" borderId="2" xfId="0" applyFont="1" applyFill="1" applyBorder="1" applyAlignment="1">
      <alignment wrapText="1"/>
    </xf>
    <xf numFmtId="0" fontId="0" fillId="3" borderId="1" xfId="0" applyFill="1" applyBorder="1" applyAlignment="1">
      <alignment horizontal="right"/>
    </xf>
    <xf numFmtId="1" fontId="0" fillId="3" borderId="1" xfId="0" applyNumberFormat="1" applyFill="1" applyBorder="1" applyAlignment="1">
      <alignment horizontal="right"/>
    </xf>
    <xf numFmtId="1" fontId="0" fillId="3" borderId="0" xfId="0" applyNumberFormat="1" applyFill="1"/>
    <xf numFmtId="1" fontId="2" fillId="3" borderId="1" xfId="0" applyNumberFormat="1" applyFont="1" applyFill="1" applyBorder="1"/>
    <xf numFmtId="0" fontId="1" fillId="3" borderId="0" xfId="0" applyFont="1" applyFill="1"/>
    <xf numFmtId="0" fontId="1" fillId="3" borderId="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2" fillId="3" borderId="1" xfId="0" applyFont="1" applyFill="1" applyBorder="1" applyAlignment="1">
      <alignment horizontal="right" vertical="center"/>
    </xf>
    <xf numFmtId="0" fontId="1" fillId="3" borderId="1" xfId="0" applyFont="1" applyFill="1" applyBorder="1" applyAlignment="1">
      <alignment wrapText="1"/>
    </xf>
    <xf numFmtId="0" fontId="0" fillId="3" borderId="1" xfId="0" applyFill="1" applyBorder="1" applyAlignment="1">
      <alignment wrapText="1"/>
    </xf>
    <xf numFmtId="0" fontId="2" fillId="3" borderId="2"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xf numFmtId="0" fontId="2" fillId="3" borderId="2" xfId="0" applyNumberFormat="1" applyFont="1" applyFill="1" applyBorder="1" applyAlignment="1">
      <alignment vertical="top" wrapText="1"/>
    </xf>
    <xf numFmtId="0" fontId="0" fillId="0" borderId="3" xfId="0" applyNumberFormat="1" applyBorder="1" applyAlignment="1">
      <alignmen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xf numFmtId="0" fontId="0" fillId="3" borderId="6" xfId="0" applyFill="1" applyBorder="1" applyAlignment="1"/>
  </cellXfs>
  <cellStyles count="1">
    <cellStyle name="Standaard" xfId="0" builtinId="0"/>
  </cellStyles>
  <dxfs count="0"/>
  <tableStyles count="0" defaultTableStyle="TableStyleMedium2" defaultPivotStyle="PivotStyleLight16"/>
  <colors>
    <mruColors>
      <color rgb="FF9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rechtsbijstandverleners dat op toevoegingsbasis werkt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0"/>
          <c:tx>
            <c:strRef>
              <c:f>'rechtsbijstandverleners x jaar'!$C$8</c:f>
              <c:strCache>
                <c:ptCount val="1"/>
                <c:pt idx="0">
                  <c:v>Aantal</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f>'rechtsbijstandverleners x jaar'!$B$9:$B$23</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'rechtsbijstandverleners x jaar'!$C$9:$C$23</c:f>
              <c:numCache>
                <c:formatCode>#,##0</c:formatCode>
                <c:ptCount val="15"/>
                <c:pt idx="0">
                  <c:v>6997</c:v>
                </c:pt>
                <c:pt idx="1">
                  <c:v>6989</c:v>
                </c:pt>
                <c:pt idx="2">
                  <c:v>7103</c:v>
                </c:pt>
                <c:pt idx="3">
                  <c:v>7151</c:v>
                </c:pt>
                <c:pt idx="4">
                  <c:v>7332</c:v>
                </c:pt>
                <c:pt idx="5">
                  <c:v>7574</c:v>
                </c:pt>
                <c:pt idx="6">
                  <c:v>7825</c:v>
                </c:pt>
                <c:pt idx="7">
                  <c:v>8055</c:v>
                </c:pt>
                <c:pt idx="8">
                  <c:v>8147</c:v>
                </c:pt>
                <c:pt idx="9">
                  <c:v>8154</c:v>
                </c:pt>
                <c:pt idx="10">
                  <c:v>8128</c:v>
                </c:pt>
                <c:pt idx="11">
                  <c:v>7951</c:v>
                </c:pt>
                <c:pt idx="12">
                  <c:v>7744</c:v>
                </c:pt>
                <c:pt idx="13">
                  <c:v>7498</c:v>
                </c:pt>
                <c:pt idx="14">
                  <c:v>7094</c:v>
                </c:pt>
              </c:numCache>
            </c:numRef>
          </c:val>
          <c:smooth val="0"/>
          <c:extLst>
            <c:ext xmlns:c16="http://schemas.microsoft.com/office/drawing/2014/chart" uri="{C3380CC4-5D6E-409C-BE32-E72D297353CC}">
              <c16:uniqueId val="{00000001-42D1-4E45-BAB7-66E16E52EF5B}"/>
            </c:ext>
          </c:extLst>
        </c:ser>
        <c:dLbls>
          <c:showLegendKey val="0"/>
          <c:showVal val="0"/>
          <c:showCatName val="0"/>
          <c:showSerName val="0"/>
          <c:showPercent val="0"/>
          <c:showBubbleSize val="0"/>
        </c:dLbls>
        <c:marker val="1"/>
        <c:smooth val="0"/>
        <c:axId val="484728728"/>
        <c:axId val="484726760"/>
      </c:lineChart>
      <c:catAx>
        <c:axId val="48472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6760"/>
        <c:crosses val="autoZero"/>
        <c:auto val="1"/>
        <c:lblAlgn val="ctr"/>
        <c:lblOffset val="100"/>
        <c:noMultiLvlLbl val="0"/>
      </c:catAx>
      <c:valAx>
        <c:axId val="484726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8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advocaten dat op toevoegingsbasis werkt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1"/>
          <c:tx>
            <c:strRef>
              <c:f>'advocaten x jaar'!$C$8</c:f>
              <c:strCache>
                <c:ptCount val="1"/>
                <c:pt idx="0">
                  <c:v>Aantal</c:v>
                </c:pt>
              </c:strCache>
            </c:strRef>
          </c:tx>
          <c:spPr>
            <a:ln w="28575" cap="rnd">
              <a:solidFill>
                <a:schemeClr val="accent1">
                  <a:shade val="76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f>'advocaten x jaar'!$B$9:$B$23</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'advocaten x jaar'!$C$9:$C$23</c:f>
              <c:numCache>
                <c:formatCode>#,##0</c:formatCode>
                <c:ptCount val="15"/>
                <c:pt idx="0">
                  <c:v>6517</c:v>
                </c:pt>
                <c:pt idx="1">
                  <c:v>6629</c:v>
                </c:pt>
                <c:pt idx="2">
                  <c:v>6810</c:v>
                </c:pt>
                <c:pt idx="3">
                  <c:v>6868</c:v>
                </c:pt>
                <c:pt idx="4">
                  <c:v>7034</c:v>
                </c:pt>
                <c:pt idx="5">
                  <c:v>7247</c:v>
                </c:pt>
                <c:pt idx="6">
                  <c:v>7459</c:v>
                </c:pt>
                <c:pt idx="7">
                  <c:v>7591</c:v>
                </c:pt>
                <c:pt idx="8">
                  <c:v>7603</c:v>
                </c:pt>
                <c:pt idx="9">
                  <c:v>7520</c:v>
                </c:pt>
                <c:pt idx="10">
                  <c:v>7410</c:v>
                </c:pt>
                <c:pt idx="11">
                  <c:v>7260</c:v>
                </c:pt>
                <c:pt idx="12">
                  <c:v>7072</c:v>
                </c:pt>
                <c:pt idx="13">
                  <c:v>6883</c:v>
                </c:pt>
                <c:pt idx="14">
                  <c:v>6529</c:v>
                </c:pt>
              </c:numCache>
            </c:numRef>
          </c:val>
          <c:smooth val="0"/>
          <c:extLst>
            <c:ext xmlns:c16="http://schemas.microsoft.com/office/drawing/2014/chart" uri="{C3380CC4-5D6E-409C-BE32-E72D297353CC}">
              <c16:uniqueId val="{00000000-FA55-4040-9274-759285563474}"/>
            </c:ext>
          </c:extLst>
        </c:ser>
        <c:dLbls>
          <c:showLegendKey val="0"/>
          <c:showVal val="0"/>
          <c:showCatName val="0"/>
          <c:showSerName val="0"/>
          <c:showPercent val="0"/>
          <c:showBubbleSize val="0"/>
        </c:dLbls>
        <c:marker val="1"/>
        <c:smooth val="0"/>
        <c:axId val="484728728"/>
        <c:axId val="484726760"/>
        <c:extLst>
          <c:ext xmlns:c15="http://schemas.microsoft.com/office/drawing/2012/chart" uri="{02D57815-91ED-43cb-92C2-25804820EDAC}">
            <c15:filteredLineSeries>
              <c15:ser>
                <c:idx val="1"/>
                <c:order val="0"/>
                <c:tx>
                  <c:strRef>
                    <c:extLst>
                      <c:ext uri="{02D57815-91ED-43cb-92C2-25804820EDAC}">
                        <c15:formulaRef>
                          <c15:sqref>'advocaten x jaar'!$B$8</c15:sqref>
                        </c15:formulaRef>
                      </c:ext>
                    </c:extLst>
                    <c:strCache>
                      <c:ptCount val="1"/>
                      <c:pt idx="0">
                        <c:v>Jaar</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extLst>
                      <c:ext uri="{02D57815-91ED-43cb-92C2-25804820EDAC}">
                        <c15:formulaRef>
                          <c15:sqref>'advocaten x jaar'!$B$9:$B$23</c15:sqref>
                        </c15:formulaRef>
                      </c:ext>
                    </c:extLst>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extLst>
                      <c:ext uri="{02D57815-91ED-43cb-92C2-25804820EDAC}">
                        <c15:formulaRef>
                          <c15:sqref>'advocaten x jaar'!$B$9:$B$23</c15:sqref>
                        </c15:formulaRef>
                      </c:ext>
                    </c:extLst>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val>
                <c:smooth val="0"/>
                <c:extLst>
                  <c:ext xmlns:c16="http://schemas.microsoft.com/office/drawing/2014/chart" uri="{C3380CC4-5D6E-409C-BE32-E72D297353CC}">
                    <c16:uniqueId val="{00000000-6EA2-416D-9484-1F7FDC218DBC}"/>
                  </c:ext>
                </c:extLst>
              </c15:ser>
            </c15:filteredLineSeries>
          </c:ext>
        </c:extLst>
      </c:lineChart>
      <c:catAx>
        <c:axId val="48472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6760"/>
        <c:crosses val="autoZero"/>
        <c:auto val="1"/>
        <c:lblAlgn val="ctr"/>
        <c:lblOffset val="100"/>
        <c:noMultiLvlLbl val="0"/>
      </c:catAx>
      <c:valAx>
        <c:axId val="484726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8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advocaten dat op toevoegingsbasis werkt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1"/>
          <c:tx>
            <c:strRef>
              <c:f>'advocaten x toevoegingen trend'!$D$8</c:f>
              <c:strCache>
                <c:ptCount val="1"/>
                <c:pt idx="0">
                  <c:v>Index aantal advocaten</c:v>
                </c:pt>
              </c:strCache>
            </c:strRef>
          </c:tx>
          <c:spPr>
            <a:ln w="28575" cap="rnd">
              <a:solidFill>
                <a:schemeClr val="accent1">
                  <a:shade val="58000"/>
                </a:schemeClr>
              </a:solidFill>
              <a:round/>
            </a:ln>
            <a:effectLst/>
          </c:spPr>
          <c:marker>
            <c:symbol val="none"/>
          </c:marker>
          <c:cat>
            <c:numRef>
              <c:f>'advocaten x toevoegingen trend'!$B$9:$B$21</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'advocaten x toevoegingen trend'!$D$9:$D$21</c:f>
              <c:numCache>
                <c:formatCode>0</c:formatCode>
                <c:ptCount val="13"/>
                <c:pt idx="0">
                  <c:v>100</c:v>
                </c:pt>
                <c:pt idx="1">
                  <c:v>100.8516886930984</c:v>
                </c:pt>
                <c:pt idx="2">
                  <c:v>103.28928046989721</c:v>
                </c:pt>
                <c:pt idx="3">
                  <c:v>106.41703377386196</c:v>
                </c:pt>
                <c:pt idx="4">
                  <c:v>109.53010279001469</c:v>
                </c:pt>
                <c:pt idx="5">
                  <c:v>111.46842878120411</c:v>
                </c:pt>
                <c:pt idx="6">
                  <c:v>111.6446402349486</c:v>
                </c:pt>
                <c:pt idx="7">
                  <c:v>110.42584434654918</c:v>
                </c:pt>
                <c:pt idx="8">
                  <c:v>108.81057268722468</c:v>
                </c:pt>
                <c:pt idx="9">
                  <c:v>106.6079295154185</c:v>
                </c:pt>
                <c:pt idx="10">
                  <c:v>103.84728340675477</c:v>
                </c:pt>
                <c:pt idx="11">
                  <c:v>101.071953010279</c:v>
                </c:pt>
                <c:pt idx="12">
                  <c:v>95.873715124816457</c:v>
                </c:pt>
              </c:numCache>
            </c:numRef>
          </c:val>
          <c:smooth val="0"/>
          <c:extLst>
            <c:ext xmlns:c16="http://schemas.microsoft.com/office/drawing/2014/chart" uri="{C3380CC4-5D6E-409C-BE32-E72D297353CC}">
              <c16:uniqueId val="{00000000-89F5-4C44-BFE9-44C858A703EE}"/>
            </c:ext>
          </c:extLst>
        </c:ser>
        <c:ser>
          <c:idx val="3"/>
          <c:order val="3"/>
          <c:tx>
            <c:strRef>
              <c:f>'advocaten x toevoegingen trend'!$F$8</c:f>
              <c:strCache>
                <c:ptCount val="1"/>
                <c:pt idx="0">
                  <c:v>Index aantal reguliere en lichte adviestoevoegingen</c:v>
                </c:pt>
              </c:strCache>
            </c:strRef>
          </c:tx>
          <c:spPr>
            <a:ln w="28575" cap="rnd">
              <a:solidFill>
                <a:schemeClr val="accent1">
                  <a:tint val="58000"/>
                </a:schemeClr>
              </a:solidFill>
              <a:round/>
            </a:ln>
            <a:effectLst/>
          </c:spPr>
          <c:marker>
            <c:symbol val="none"/>
          </c:marker>
          <c:cat>
            <c:numRef>
              <c:f>'advocaten x toevoegingen trend'!$B$9:$B$21</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'advocaten x toevoegingen trend'!$F$9:$F$21</c:f>
              <c:numCache>
                <c:formatCode>0</c:formatCode>
                <c:ptCount val="13"/>
                <c:pt idx="0">
                  <c:v>100</c:v>
                </c:pt>
                <c:pt idx="1">
                  <c:v>102.81075092444713</c:v>
                </c:pt>
                <c:pt idx="2">
                  <c:v>101.35105969698277</c:v>
                </c:pt>
                <c:pt idx="3">
                  <c:v>97.520419370464694</c:v>
                </c:pt>
                <c:pt idx="4">
                  <c:v>105.79991654796335</c:v>
                </c:pt>
                <c:pt idx="5">
                  <c:v>106.16993520476923</c:v>
                </c:pt>
                <c:pt idx="6">
                  <c:v>103.36134252264955</c:v>
                </c:pt>
                <c:pt idx="7">
                  <c:v>100.61246121158929</c:v>
                </c:pt>
                <c:pt idx="8">
                  <c:v>102.75535603804262</c:v>
                </c:pt>
                <c:pt idx="9">
                  <c:v>95.519728732919901</c:v>
                </c:pt>
                <c:pt idx="10">
                  <c:v>93.511364344877535</c:v>
                </c:pt>
                <c:pt idx="11">
                  <c:v>92.336800909339431</c:v>
                </c:pt>
                <c:pt idx="12">
                  <c:v>86.375495796223561</c:v>
                </c:pt>
              </c:numCache>
            </c:numRef>
          </c:val>
          <c:smooth val="0"/>
          <c:extLst>
            <c:ext xmlns:c16="http://schemas.microsoft.com/office/drawing/2014/chart" uri="{C3380CC4-5D6E-409C-BE32-E72D297353CC}">
              <c16:uniqueId val="{00000006-89F5-4C44-BFE9-44C858A703EE}"/>
            </c:ext>
          </c:extLst>
        </c:ser>
        <c:dLbls>
          <c:showLegendKey val="0"/>
          <c:showVal val="0"/>
          <c:showCatName val="0"/>
          <c:showSerName val="0"/>
          <c:showPercent val="0"/>
          <c:showBubbleSize val="0"/>
        </c:dLbls>
        <c:smooth val="0"/>
        <c:axId val="484728728"/>
        <c:axId val="484726760"/>
        <c:extLst>
          <c:ext xmlns:c15="http://schemas.microsoft.com/office/drawing/2012/chart" uri="{02D57815-91ED-43cb-92C2-25804820EDAC}">
            <c15:filteredLineSeries>
              <c15:ser>
                <c:idx val="1"/>
                <c:order val="0"/>
                <c:tx>
                  <c:strRef>
                    <c:extLst>
                      <c:ext uri="{02D57815-91ED-43cb-92C2-25804820EDAC}">
                        <c15:formulaRef>
                          <c15:sqref>'advocaten x toevoegingen trend'!$C$8</c15:sqref>
                        </c15:formulaRef>
                      </c:ext>
                    </c:extLst>
                    <c:strCache>
                      <c:ptCount val="1"/>
                      <c:pt idx="0">
                        <c:v>Aantal advocaten</c:v>
                      </c:pt>
                    </c:strCache>
                  </c:strRef>
                </c:tx>
                <c:spPr>
                  <a:ln w="28575" cap="rnd">
                    <a:solidFill>
                      <a:schemeClr val="accent1">
                        <a:shade val="76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extLst>
                      <c:ext uri="{02D57815-91ED-43cb-92C2-25804820EDAC}">
                        <c15:formulaRef>
                          <c15:sqref>'advocaten x toevoegingen trend'!$B$9:$B$21</c15:sqref>
                        </c15:formulaRef>
                      </c:ext>
                    </c:extLst>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c:ext uri="{02D57815-91ED-43cb-92C2-25804820EDAC}">
                        <c15:formulaRef>
                          <c15:sqref>'advocaten x toevoegingen trend'!$C$9:$C$21</c15:sqref>
                        </c15:formulaRef>
                      </c:ext>
                    </c:extLst>
                    <c:numCache>
                      <c:formatCode>#,##0</c:formatCode>
                      <c:ptCount val="13"/>
                      <c:pt idx="0">
                        <c:v>6810</c:v>
                      </c:pt>
                      <c:pt idx="1">
                        <c:v>6868</c:v>
                      </c:pt>
                      <c:pt idx="2">
                        <c:v>7034</c:v>
                      </c:pt>
                      <c:pt idx="3">
                        <c:v>7247</c:v>
                      </c:pt>
                      <c:pt idx="4">
                        <c:v>7459</c:v>
                      </c:pt>
                      <c:pt idx="5">
                        <c:v>7591</c:v>
                      </c:pt>
                      <c:pt idx="6">
                        <c:v>7603</c:v>
                      </c:pt>
                      <c:pt idx="7">
                        <c:v>7520</c:v>
                      </c:pt>
                      <c:pt idx="8">
                        <c:v>7410</c:v>
                      </c:pt>
                      <c:pt idx="9">
                        <c:v>7260</c:v>
                      </c:pt>
                      <c:pt idx="10">
                        <c:v>7072</c:v>
                      </c:pt>
                      <c:pt idx="11">
                        <c:v>6883</c:v>
                      </c:pt>
                      <c:pt idx="12">
                        <c:v>6529</c:v>
                      </c:pt>
                    </c:numCache>
                  </c:numRef>
                </c:val>
                <c:smooth val="0"/>
                <c:extLst>
                  <c:ext xmlns:c16="http://schemas.microsoft.com/office/drawing/2014/chart" uri="{C3380CC4-5D6E-409C-BE32-E72D297353CC}">
                    <c16:uniqueId val="{00000001-89F5-4C44-BFE9-44C858A703E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'advocaten x toevoegingen trend'!$E$8</c15:sqref>
                        </c15:formulaRef>
                      </c:ext>
                    </c:extLst>
                    <c:strCache>
                      <c:ptCount val="1"/>
                      <c:pt idx="0">
                        <c:v>Aantal reguliere en lichte adviestoevoegingen</c:v>
                      </c:pt>
                    </c:strCache>
                  </c:strRef>
                </c:tx>
                <c:spPr>
                  <a:ln w="28575" cap="rnd">
                    <a:solidFill>
                      <a:schemeClr val="accent1">
                        <a:tint val="86000"/>
                      </a:schemeClr>
                    </a:solidFill>
                    <a:round/>
                  </a:ln>
                  <a:effectLst/>
                </c:spPr>
                <c:marker>
                  <c:symbol val="circle"/>
                  <c:size val="5"/>
                  <c:spPr>
                    <a:solidFill>
                      <a:schemeClr val="accent1">
                        <a:tint val="86000"/>
                      </a:schemeClr>
                    </a:solidFill>
                    <a:ln w="9525">
                      <a:solidFill>
                        <a:schemeClr val="accent1">
                          <a:tint val="86000"/>
                        </a:schemeClr>
                      </a:solidFill>
                    </a:ln>
                    <a:effectLst/>
                  </c:spPr>
                </c:marker>
                <c:cat>
                  <c:numRef>
                    <c:extLst xmlns:c15="http://schemas.microsoft.com/office/drawing/2012/chart">
                      <c:ext xmlns:c15="http://schemas.microsoft.com/office/drawing/2012/chart" uri="{02D57815-91ED-43cb-92C2-25804820EDAC}">
                        <c15:formulaRef>
                          <c15:sqref>'advocaten x toevoegingen trend'!$B$9:$B$21</c15:sqref>
                        </c15:formulaRef>
                      </c:ext>
                    </c:extLst>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xmlns:c15="http://schemas.microsoft.com/office/drawing/2012/chart">
                      <c:ext xmlns:c15="http://schemas.microsoft.com/office/drawing/2012/chart" uri="{02D57815-91ED-43cb-92C2-25804820EDAC}">
                        <c15:formulaRef>
                          <c15:sqref>'advocaten x toevoegingen trend'!$E$9:$E$21</c15:sqref>
                        </c15:formulaRef>
                      </c:ext>
                    </c:extLst>
                    <c:numCache>
                      <c:formatCode>#,##0</c:formatCode>
                      <c:ptCount val="13"/>
                      <c:pt idx="0">
                        <c:v>417006</c:v>
                      </c:pt>
                      <c:pt idx="1">
                        <c:v>428727</c:v>
                      </c:pt>
                      <c:pt idx="2">
                        <c:v>422640</c:v>
                      </c:pt>
                      <c:pt idx="3">
                        <c:v>406666</c:v>
                      </c:pt>
                      <c:pt idx="4">
                        <c:v>441192</c:v>
                      </c:pt>
                      <c:pt idx="5">
                        <c:v>442735</c:v>
                      </c:pt>
                      <c:pt idx="6">
                        <c:v>431023</c:v>
                      </c:pt>
                      <c:pt idx="7">
                        <c:v>419560</c:v>
                      </c:pt>
                      <c:pt idx="8">
                        <c:v>428496</c:v>
                      </c:pt>
                      <c:pt idx="9">
                        <c:v>398323</c:v>
                      </c:pt>
                      <c:pt idx="10">
                        <c:v>389948</c:v>
                      </c:pt>
                      <c:pt idx="11">
                        <c:v>385050</c:v>
                      </c:pt>
                      <c:pt idx="12">
                        <c:v>360191</c:v>
                      </c:pt>
                    </c:numCache>
                  </c:numRef>
                </c:val>
                <c:smooth val="0"/>
                <c:extLst xmlns:c15="http://schemas.microsoft.com/office/drawing/2012/chart">
                  <c:ext xmlns:c16="http://schemas.microsoft.com/office/drawing/2014/chart" uri="{C3380CC4-5D6E-409C-BE32-E72D297353CC}">
                    <c16:uniqueId val="{00000005-89F5-4C44-BFE9-44C858A703EE}"/>
                  </c:ext>
                </c:extLst>
              </c15:ser>
            </c15:filteredLineSeries>
          </c:ext>
        </c:extLst>
      </c:lineChart>
      <c:catAx>
        <c:axId val="48472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6760"/>
        <c:crosses val="autoZero"/>
        <c:auto val="1"/>
        <c:lblAlgn val="ctr"/>
        <c:lblOffset val="100"/>
        <c:noMultiLvlLbl val="0"/>
      </c:catAx>
      <c:valAx>
        <c:axId val="484726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8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actieve</a:t>
            </a:r>
            <a:r>
              <a:rPr lang="nl-NL" baseline="0"/>
              <a:t> mediators</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1"/>
          <c:tx>
            <c:strRef>
              <c:f>'mediators x jaar'!$C$8</c:f>
              <c:strCache>
                <c:ptCount val="1"/>
                <c:pt idx="0">
                  <c:v>Mediators die toevoegingen hebben behandeld</c:v>
                </c:pt>
              </c:strCache>
            </c:strRef>
          </c:tx>
          <c:spPr>
            <a:ln w="28575" cap="rnd">
              <a:solidFill>
                <a:schemeClr val="accent1">
                  <a:shade val="76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f>'mediators x jaar'!$B$9:$B$22</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'mediators x jaar'!$C$9:$C$22</c:f>
              <c:numCache>
                <c:formatCode>General</c:formatCode>
                <c:ptCount val="14"/>
                <c:pt idx="0">
                  <c:v>319</c:v>
                </c:pt>
                <c:pt idx="1">
                  <c:v>394</c:v>
                </c:pt>
                <c:pt idx="2">
                  <c:v>411</c:v>
                </c:pt>
                <c:pt idx="3">
                  <c:v>442</c:v>
                </c:pt>
                <c:pt idx="4">
                  <c:v>468</c:v>
                </c:pt>
                <c:pt idx="5">
                  <c:v>531</c:v>
                </c:pt>
                <c:pt idx="6">
                  <c:v>572</c:v>
                </c:pt>
                <c:pt idx="7">
                  <c:v>784</c:v>
                </c:pt>
                <c:pt idx="8">
                  <c:v>923</c:v>
                </c:pt>
                <c:pt idx="9" formatCode="#,##0">
                  <c:v>1019</c:v>
                </c:pt>
                <c:pt idx="10" formatCode="#,##0">
                  <c:v>1036</c:v>
                </c:pt>
                <c:pt idx="11" formatCode="#,##0">
                  <c:v>1002</c:v>
                </c:pt>
                <c:pt idx="12" formatCode="#,##0">
                  <c:v>935</c:v>
                </c:pt>
                <c:pt idx="13" formatCode="#,##0">
                  <c:v>865</c:v>
                </c:pt>
              </c:numCache>
            </c:numRef>
          </c:val>
          <c:smooth val="0"/>
          <c:extLst>
            <c:ext xmlns:c16="http://schemas.microsoft.com/office/drawing/2014/chart" uri="{C3380CC4-5D6E-409C-BE32-E72D297353CC}">
              <c16:uniqueId val="{00000000-6880-437D-A305-775FA3FB4A95}"/>
            </c:ext>
          </c:extLst>
        </c:ser>
        <c:dLbls>
          <c:showLegendKey val="0"/>
          <c:showVal val="0"/>
          <c:showCatName val="0"/>
          <c:showSerName val="0"/>
          <c:showPercent val="0"/>
          <c:showBubbleSize val="0"/>
        </c:dLbls>
        <c:marker val="1"/>
        <c:smooth val="0"/>
        <c:axId val="484728728"/>
        <c:axId val="484726760"/>
        <c:extLst>
          <c:ext xmlns:c15="http://schemas.microsoft.com/office/drawing/2012/chart" uri="{02D57815-91ED-43cb-92C2-25804820EDAC}">
            <c15:filteredLineSeries>
              <c15:ser>
                <c:idx val="1"/>
                <c:order val="0"/>
                <c:tx>
                  <c:strRef>
                    <c:extLst>
                      <c:ext uri="{02D57815-91ED-43cb-92C2-25804820EDAC}">
                        <c15:formulaRef>
                          <c15:sqref>'mediators x jaar'!$B$8</c15:sqref>
                        </c15:formulaRef>
                      </c:ext>
                    </c:extLst>
                    <c:strCache>
                      <c:ptCount val="1"/>
                      <c:pt idx="0">
                        <c:v>Jaar</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numRef>
                    <c:extLst>
                      <c:ext uri="{02D57815-91ED-43cb-92C2-25804820EDAC}">
                        <c15:formulaRef>
                          <c15:sqref>'mediators x jaar'!$B$9:$B$22</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uri="{02D57815-91ED-43cb-92C2-25804820EDAC}">
                        <c15:formulaRef>
                          <c15:sqref>'mediators x jaar'!$B$9:$B$22</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val>
                <c:smooth val="0"/>
                <c:extLst>
                  <c:ext xmlns:c16="http://schemas.microsoft.com/office/drawing/2014/chart" uri="{C3380CC4-5D6E-409C-BE32-E72D297353CC}">
                    <c16:uniqueId val="{00000000-F876-43DA-9B8A-38846DDA09F9}"/>
                  </c:ext>
                </c:extLst>
              </c15:ser>
            </c15:filteredLineSeries>
          </c:ext>
        </c:extLst>
      </c:lineChart>
      <c:catAx>
        <c:axId val="48472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6760"/>
        <c:crosses val="autoZero"/>
        <c:auto val="1"/>
        <c:lblAlgn val="ctr"/>
        <c:lblOffset val="100"/>
        <c:noMultiLvlLbl val="0"/>
      </c:catAx>
      <c:valAx>
        <c:axId val="484726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4728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523875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5</xdr:col>
      <xdr:colOff>590550</xdr:colOff>
      <xdr:row>6</xdr:row>
      <xdr:rowOff>19050</xdr:rowOff>
    </xdr:from>
    <xdr:to>
      <xdr:col>14</xdr:col>
      <xdr:colOff>133350</xdr:colOff>
      <xdr:row>20</xdr:row>
      <xdr:rowOff>180975</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133350</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5</xdr:col>
      <xdr:colOff>590550</xdr:colOff>
      <xdr:row>6</xdr:row>
      <xdr:rowOff>19050</xdr:rowOff>
    </xdr:from>
    <xdr:to>
      <xdr:col>14</xdr:col>
      <xdr:colOff>133350</xdr:colOff>
      <xdr:row>20</xdr:row>
      <xdr:rowOff>9525</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238125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523875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5</xdr:col>
      <xdr:colOff>590550</xdr:colOff>
      <xdr:row>6</xdr:row>
      <xdr:rowOff>19050</xdr:rowOff>
    </xdr:from>
    <xdr:to>
      <xdr:col>14</xdr:col>
      <xdr:colOff>133350</xdr:colOff>
      <xdr:row>20</xdr:row>
      <xdr:rowOff>180975</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352425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7</xdr:col>
      <xdr:colOff>676275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4</xdr:col>
      <xdr:colOff>971550</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38100</xdr:colOff>
      <xdr:row>0</xdr:row>
      <xdr:rowOff>180975</xdr:rowOff>
    </xdr:from>
    <xdr:to>
      <xdr:col>12</xdr:col>
      <xdr:colOff>457200</xdr:colOff>
      <xdr:row>4</xdr:row>
      <xdr:rowOff>85725</xdr:rowOff>
    </xdr:to>
    <xdr:pic>
      <xdr:nvPicPr>
        <xdr:cNvPr id="143" name="Afbeelding 14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80975"/>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5</xdr:col>
      <xdr:colOff>1</xdr:colOff>
      <xdr:row>8</xdr:row>
      <xdr:rowOff>152400</xdr:rowOff>
    </xdr:from>
    <xdr:to>
      <xdr:col>21</xdr:col>
      <xdr:colOff>57151</xdr:colOff>
      <xdr:row>26</xdr:row>
      <xdr:rowOff>179388</xdr:rowOff>
    </xdr:to>
    <xdr:sp macro="" textlink="">
      <xdr:nvSpPr>
        <xdr:cNvPr id="144" name="Rectangle 3"/>
        <xdr:cNvSpPr>
          <a:spLocks noChangeArrowheads="1"/>
        </xdr:cNvSpPr>
      </xdr:nvSpPr>
      <xdr:spPr bwMode="auto">
        <a:xfrm>
          <a:off x="609601" y="1724025"/>
          <a:ext cx="9810750" cy="3455988"/>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7</xdr:col>
      <xdr:colOff>406274</xdr:colOff>
      <xdr:row>15</xdr:row>
      <xdr:rowOff>179388</xdr:rowOff>
    </xdr:from>
    <xdr:to>
      <xdr:col>8</xdr:col>
      <xdr:colOff>447174</xdr:colOff>
      <xdr:row>20</xdr:row>
      <xdr:rowOff>133351</xdr:rowOff>
    </xdr:to>
    <xdr:sp macro="" textlink="">
      <xdr:nvSpPr>
        <xdr:cNvPr id="145" name="Rectangle 4"/>
        <xdr:cNvSpPr>
          <a:spLocks noChangeArrowheads="1"/>
        </xdr:cNvSpPr>
      </xdr:nvSpPr>
      <xdr:spPr bwMode="auto">
        <a:xfrm>
          <a:off x="2235074" y="3084513"/>
          <a:ext cx="650500"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5</xdr:col>
      <xdr:colOff>74521</xdr:colOff>
      <xdr:row>13</xdr:row>
      <xdr:rowOff>163513</xdr:rowOff>
    </xdr:from>
    <xdr:to>
      <xdr:col>6</xdr:col>
      <xdr:colOff>113868</xdr:colOff>
      <xdr:row>15</xdr:row>
      <xdr:rowOff>65088</xdr:rowOff>
    </xdr:to>
    <xdr:sp macro="" textlink="">
      <xdr:nvSpPr>
        <xdr:cNvPr id="146" name="Rectangle 5"/>
        <xdr:cNvSpPr>
          <a:spLocks noChangeArrowheads="1"/>
        </xdr:cNvSpPr>
      </xdr:nvSpPr>
      <xdr:spPr bwMode="auto">
        <a:xfrm>
          <a:off x="684121" y="2687638"/>
          <a:ext cx="648947"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5</xdr:col>
      <xdr:colOff>74521</xdr:colOff>
      <xdr:row>15</xdr:row>
      <xdr:rowOff>179388</xdr:rowOff>
    </xdr:from>
    <xdr:to>
      <xdr:col>6</xdr:col>
      <xdr:colOff>113868</xdr:colOff>
      <xdr:row>20</xdr:row>
      <xdr:rowOff>133351</xdr:rowOff>
    </xdr:to>
    <xdr:sp macro="" textlink="">
      <xdr:nvSpPr>
        <xdr:cNvPr id="147" name="Rectangle 6"/>
        <xdr:cNvSpPr>
          <a:spLocks noChangeArrowheads="1"/>
        </xdr:cNvSpPr>
      </xdr:nvSpPr>
      <xdr:spPr bwMode="auto">
        <a:xfrm>
          <a:off x="684121" y="3084513"/>
          <a:ext cx="648947"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7</xdr:col>
      <xdr:colOff>406274</xdr:colOff>
      <xdr:row>13</xdr:row>
      <xdr:rowOff>163513</xdr:rowOff>
    </xdr:from>
    <xdr:to>
      <xdr:col>8</xdr:col>
      <xdr:colOff>447174</xdr:colOff>
      <xdr:row>15</xdr:row>
      <xdr:rowOff>65088</xdr:rowOff>
    </xdr:to>
    <xdr:sp macro="" textlink="">
      <xdr:nvSpPr>
        <xdr:cNvPr id="148" name="Rectangle 7"/>
        <xdr:cNvSpPr>
          <a:spLocks noChangeArrowheads="1"/>
        </xdr:cNvSpPr>
      </xdr:nvSpPr>
      <xdr:spPr bwMode="auto">
        <a:xfrm>
          <a:off x="2235074" y="2687638"/>
          <a:ext cx="650500"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6</xdr:col>
      <xdr:colOff>129393</xdr:colOff>
      <xdr:row>18</xdr:row>
      <xdr:rowOff>57149</xdr:rowOff>
    </xdr:from>
    <xdr:to>
      <xdr:col>7</xdr:col>
      <xdr:colOff>409575</xdr:colOff>
      <xdr:row>18</xdr:row>
      <xdr:rowOff>60324</xdr:rowOff>
    </xdr:to>
    <xdr:sp macro="" textlink="">
      <xdr:nvSpPr>
        <xdr:cNvPr id="149" name="Line 8"/>
        <xdr:cNvSpPr>
          <a:spLocks noChangeShapeType="1"/>
        </xdr:cNvSpPr>
      </xdr:nvSpPr>
      <xdr:spPr bwMode="auto">
        <a:xfrm flipV="1">
          <a:off x="1348593" y="3533774"/>
          <a:ext cx="889782" cy="3175"/>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7</xdr:col>
      <xdr:colOff>490739</xdr:colOff>
      <xdr:row>13</xdr:row>
      <xdr:rowOff>185738</xdr:rowOff>
    </xdr:from>
    <xdr:to>
      <xdr:col>8</xdr:col>
      <xdr:colOff>419100</xdr:colOff>
      <xdr:row>15</xdr:row>
      <xdr:rowOff>66676</xdr:rowOff>
    </xdr:to>
    <xdr:sp macro="" textlink="">
      <xdr:nvSpPr>
        <xdr:cNvPr id="150" name="Text Box 9"/>
        <xdr:cNvSpPr txBox="1">
          <a:spLocks noChangeArrowheads="1"/>
        </xdr:cNvSpPr>
      </xdr:nvSpPr>
      <xdr:spPr bwMode="auto">
        <a:xfrm>
          <a:off x="2319539" y="2709863"/>
          <a:ext cx="537961"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2015</a:t>
          </a:r>
          <a:endParaRPr lang="en-US" sz="1100">
            <a:latin typeface="Arial" charset="0"/>
          </a:endParaRPr>
        </a:p>
      </xdr:txBody>
    </xdr:sp>
    <xdr:clientData/>
  </xdr:twoCellAnchor>
  <xdr:twoCellAnchor>
    <xdr:from>
      <xdr:col>5</xdr:col>
      <xdr:colOff>146356</xdr:colOff>
      <xdr:row>14</xdr:row>
      <xdr:rowOff>4763</xdr:rowOff>
    </xdr:from>
    <xdr:to>
      <xdr:col>6</xdr:col>
      <xdr:colOff>133350</xdr:colOff>
      <xdr:row>15</xdr:row>
      <xdr:rowOff>76201</xdr:rowOff>
    </xdr:to>
    <xdr:sp macro="" textlink="">
      <xdr:nvSpPr>
        <xdr:cNvPr id="151" name="Text Box 10"/>
        <xdr:cNvSpPr txBox="1">
          <a:spLocks noChangeArrowheads="1"/>
        </xdr:cNvSpPr>
      </xdr:nvSpPr>
      <xdr:spPr bwMode="auto">
        <a:xfrm>
          <a:off x="755956" y="2719388"/>
          <a:ext cx="596594"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2014</a:t>
          </a:r>
          <a:endParaRPr lang="en-US" sz="1100">
            <a:latin typeface="Arial" charset="0"/>
          </a:endParaRPr>
        </a:p>
      </xdr:txBody>
    </xdr:sp>
    <xdr:clientData/>
  </xdr:twoCellAnchor>
  <xdr:twoCellAnchor>
    <xdr:from>
      <xdr:col>6</xdr:col>
      <xdr:colOff>15093</xdr:colOff>
      <xdr:row>10</xdr:row>
      <xdr:rowOff>7938</xdr:rowOff>
    </xdr:from>
    <xdr:to>
      <xdr:col>7</xdr:col>
      <xdr:colOff>324576</xdr:colOff>
      <xdr:row>12</xdr:row>
      <xdr:rowOff>23813</xdr:rowOff>
    </xdr:to>
    <xdr:sp macro="" textlink="">
      <xdr:nvSpPr>
        <xdr:cNvPr id="154" name="AutoShape 13"/>
        <xdr:cNvSpPr>
          <a:spLocks noChangeArrowheads="1"/>
        </xdr:cNvSpPr>
      </xdr:nvSpPr>
      <xdr:spPr bwMode="auto">
        <a:xfrm>
          <a:off x="1234293" y="1960563"/>
          <a:ext cx="919083"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540</a:t>
          </a:r>
          <a:endParaRPr lang="en-US" sz="1100">
            <a:latin typeface="Arial" charset="0"/>
          </a:endParaRPr>
        </a:p>
      </xdr:txBody>
    </xdr:sp>
    <xdr:clientData/>
  </xdr:twoCellAnchor>
  <xdr:twoCellAnchor>
    <xdr:from>
      <xdr:col>6</xdr:col>
      <xdr:colOff>157968</xdr:colOff>
      <xdr:row>23</xdr:row>
      <xdr:rowOff>71438</xdr:rowOff>
    </xdr:from>
    <xdr:to>
      <xdr:col>7</xdr:col>
      <xdr:colOff>467451</xdr:colOff>
      <xdr:row>25</xdr:row>
      <xdr:rowOff>85726</xdr:rowOff>
    </xdr:to>
    <xdr:sp macro="" textlink="">
      <xdr:nvSpPr>
        <xdr:cNvPr id="155" name="AutoShape 14"/>
        <xdr:cNvSpPr>
          <a:spLocks noChangeArrowheads="1"/>
        </xdr:cNvSpPr>
      </xdr:nvSpPr>
      <xdr:spPr bwMode="auto">
        <a:xfrm>
          <a:off x="1377168" y="4500563"/>
          <a:ext cx="919083"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Uitstroom 623</a:t>
          </a:r>
          <a:endParaRPr lang="en-US" sz="1100">
            <a:latin typeface="Arial" charset="0"/>
          </a:endParaRPr>
        </a:p>
      </xdr:txBody>
    </xdr:sp>
    <xdr:clientData/>
  </xdr:twoCellAnchor>
  <xdr:twoCellAnchor>
    <xdr:from>
      <xdr:col>6</xdr:col>
      <xdr:colOff>461629</xdr:colOff>
      <xdr:row>12</xdr:row>
      <xdr:rowOff>14288</xdr:rowOff>
    </xdr:from>
    <xdr:to>
      <xdr:col>7</xdr:col>
      <xdr:colOff>285178</xdr:colOff>
      <xdr:row>18</xdr:row>
      <xdr:rowOff>60326</xdr:rowOff>
    </xdr:to>
    <xdr:sp macro="" textlink="">
      <xdr:nvSpPr>
        <xdr:cNvPr id="156" name="Line 15"/>
        <xdr:cNvSpPr>
          <a:spLocks noChangeShapeType="1"/>
        </xdr:cNvSpPr>
      </xdr:nvSpPr>
      <xdr:spPr bwMode="auto">
        <a:xfrm>
          <a:off x="1680829" y="2347913"/>
          <a:ext cx="433149"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6</xdr:col>
      <xdr:colOff>183731</xdr:colOff>
      <xdr:row>18</xdr:row>
      <xdr:rowOff>60325</xdr:rowOff>
    </xdr:from>
    <xdr:to>
      <xdr:col>7</xdr:col>
      <xdr:colOff>7280</xdr:colOff>
      <xdr:row>23</xdr:row>
      <xdr:rowOff>71438</xdr:rowOff>
    </xdr:to>
    <xdr:sp macro="" textlink="">
      <xdr:nvSpPr>
        <xdr:cNvPr id="157" name="Line 16"/>
        <xdr:cNvSpPr>
          <a:spLocks noChangeShapeType="1"/>
        </xdr:cNvSpPr>
      </xdr:nvSpPr>
      <xdr:spPr bwMode="auto">
        <a:xfrm>
          <a:off x="1402931" y="3536950"/>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6</xdr:col>
      <xdr:colOff>241174</xdr:colOff>
      <xdr:row>17</xdr:row>
      <xdr:rowOff>58738</xdr:rowOff>
    </xdr:from>
    <xdr:to>
      <xdr:col>7</xdr:col>
      <xdr:colOff>219075</xdr:colOff>
      <xdr:row>18</xdr:row>
      <xdr:rowOff>130176</xdr:rowOff>
    </xdr:to>
    <xdr:sp macro="" textlink="">
      <xdr:nvSpPr>
        <xdr:cNvPr id="158" name="Text Box 17"/>
        <xdr:cNvSpPr txBox="1">
          <a:spLocks noChangeArrowheads="1"/>
        </xdr:cNvSpPr>
      </xdr:nvSpPr>
      <xdr:spPr bwMode="auto">
        <a:xfrm>
          <a:off x="1460374" y="3344863"/>
          <a:ext cx="587501"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en-US" sz="1100">
              <a:latin typeface="Arial" charset="0"/>
            </a:rPr>
            <a:t>6.980</a:t>
          </a:r>
        </a:p>
      </xdr:txBody>
    </xdr:sp>
    <xdr:clientData/>
  </xdr:twoCellAnchor>
  <xdr:twoCellAnchor>
    <xdr:from>
      <xdr:col>5</xdr:col>
      <xdr:colOff>74521</xdr:colOff>
      <xdr:row>17</xdr:row>
      <xdr:rowOff>23813</xdr:rowOff>
    </xdr:from>
    <xdr:to>
      <xdr:col>6</xdr:col>
      <xdr:colOff>57978</xdr:colOff>
      <xdr:row>20</xdr:row>
      <xdr:rowOff>52388</xdr:rowOff>
    </xdr:to>
    <xdr:sp macro="" textlink="">
      <xdr:nvSpPr>
        <xdr:cNvPr id="159" name="Text Box 18"/>
        <xdr:cNvSpPr txBox="1">
          <a:spLocks noChangeArrowheads="1"/>
        </xdr:cNvSpPr>
      </xdr:nvSpPr>
      <xdr:spPr bwMode="auto">
        <a:xfrm>
          <a:off x="684121" y="3309938"/>
          <a:ext cx="593057"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7.603 Advo-caten</a:t>
          </a:r>
          <a:endParaRPr lang="en-US" sz="1100">
            <a:latin typeface="Arial" charset="0"/>
          </a:endParaRPr>
        </a:p>
      </xdr:txBody>
    </xdr:sp>
    <xdr:clientData/>
  </xdr:twoCellAnchor>
  <xdr:twoCellAnchor>
    <xdr:from>
      <xdr:col>7</xdr:col>
      <xdr:colOff>406274</xdr:colOff>
      <xdr:row>17</xdr:row>
      <xdr:rowOff>23813</xdr:rowOff>
    </xdr:from>
    <xdr:to>
      <xdr:col>8</xdr:col>
      <xdr:colOff>392836</xdr:colOff>
      <xdr:row>20</xdr:row>
      <xdr:rowOff>52388</xdr:rowOff>
    </xdr:to>
    <xdr:sp macro="" textlink="">
      <xdr:nvSpPr>
        <xdr:cNvPr id="160" name="Text Box 19"/>
        <xdr:cNvSpPr txBox="1">
          <a:spLocks noChangeArrowheads="1"/>
        </xdr:cNvSpPr>
      </xdr:nvSpPr>
      <xdr:spPr bwMode="auto">
        <a:xfrm>
          <a:off x="2235074" y="3309938"/>
          <a:ext cx="596162"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7.520 Advo-caten</a:t>
          </a:r>
          <a:endParaRPr lang="en-US" sz="1100">
            <a:latin typeface="Arial" charset="0"/>
          </a:endParaRPr>
        </a:p>
      </xdr:txBody>
    </xdr:sp>
    <xdr:clientData/>
  </xdr:twoCellAnchor>
  <xdr:twoCellAnchor>
    <xdr:from>
      <xdr:col>10</xdr:col>
      <xdr:colOff>129979</xdr:colOff>
      <xdr:row>15</xdr:row>
      <xdr:rowOff>179388</xdr:rowOff>
    </xdr:from>
    <xdr:to>
      <xdr:col>11</xdr:col>
      <xdr:colOff>169326</xdr:colOff>
      <xdr:row>20</xdr:row>
      <xdr:rowOff>133351</xdr:rowOff>
    </xdr:to>
    <xdr:sp macro="" textlink="">
      <xdr:nvSpPr>
        <xdr:cNvPr id="161" name="Rectangle 20"/>
        <xdr:cNvSpPr>
          <a:spLocks noChangeArrowheads="1"/>
        </xdr:cNvSpPr>
      </xdr:nvSpPr>
      <xdr:spPr bwMode="auto">
        <a:xfrm>
          <a:off x="3787579" y="3084513"/>
          <a:ext cx="648947"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10</xdr:col>
      <xdr:colOff>129979</xdr:colOff>
      <xdr:row>13</xdr:row>
      <xdr:rowOff>163513</xdr:rowOff>
    </xdr:from>
    <xdr:to>
      <xdr:col>11</xdr:col>
      <xdr:colOff>169326</xdr:colOff>
      <xdr:row>15</xdr:row>
      <xdr:rowOff>65088</xdr:rowOff>
    </xdr:to>
    <xdr:sp macro="" textlink="">
      <xdr:nvSpPr>
        <xdr:cNvPr id="162" name="Rectangle 21"/>
        <xdr:cNvSpPr>
          <a:spLocks noChangeArrowheads="1"/>
        </xdr:cNvSpPr>
      </xdr:nvSpPr>
      <xdr:spPr bwMode="auto">
        <a:xfrm>
          <a:off x="3787579" y="2687638"/>
          <a:ext cx="648947"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8</xdr:col>
      <xdr:colOff>462698</xdr:colOff>
      <xdr:row>18</xdr:row>
      <xdr:rowOff>57150</xdr:rowOff>
    </xdr:from>
    <xdr:to>
      <xdr:col>10</xdr:col>
      <xdr:colOff>133350</xdr:colOff>
      <xdr:row>18</xdr:row>
      <xdr:rowOff>60325</xdr:rowOff>
    </xdr:to>
    <xdr:sp macro="" textlink="">
      <xdr:nvSpPr>
        <xdr:cNvPr id="163" name="Line 22"/>
        <xdr:cNvSpPr>
          <a:spLocks noChangeShapeType="1"/>
        </xdr:cNvSpPr>
      </xdr:nvSpPr>
      <xdr:spPr bwMode="auto">
        <a:xfrm flipV="1">
          <a:off x="2901098" y="3533775"/>
          <a:ext cx="889852" cy="3175"/>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10</xdr:col>
      <xdr:colOff>203366</xdr:colOff>
      <xdr:row>13</xdr:row>
      <xdr:rowOff>185738</xdr:rowOff>
    </xdr:from>
    <xdr:to>
      <xdr:col>11</xdr:col>
      <xdr:colOff>95250</xdr:colOff>
      <xdr:row>15</xdr:row>
      <xdr:rowOff>66676</xdr:rowOff>
    </xdr:to>
    <xdr:sp macro="" textlink="">
      <xdr:nvSpPr>
        <xdr:cNvPr id="164" name="Text Box 23"/>
        <xdr:cNvSpPr txBox="1">
          <a:spLocks noChangeArrowheads="1"/>
        </xdr:cNvSpPr>
      </xdr:nvSpPr>
      <xdr:spPr bwMode="auto">
        <a:xfrm>
          <a:off x="3860966" y="2709863"/>
          <a:ext cx="501484"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2016</a:t>
          </a:r>
          <a:endParaRPr lang="en-US" sz="1100">
            <a:latin typeface="Arial" charset="0"/>
          </a:endParaRPr>
        </a:p>
      </xdr:txBody>
    </xdr:sp>
    <xdr:clientData/>
  </xdr:twoCellAnchor>
  <xdr:twoCellAnchor>
    <xdr:from>
      <xdr:col>8</xdr:col>
      <xdr:colOff>300773</xdr:colOff>
      <xdr:row>9</xdr:row>
      <xdr:rowOff>188913</xdr:rowOff>
    </xdr:from>
    <xdr:to>
      <xdr:col>9</xdr:col>
      <xdr:colOff>608703</xdr:colOff>
      <xdr:row>12</xdr:row>
      <xdr:rowOff>14288</xdr:rowOff>
    </xdr:to>
    <xdr:sp macro="" textlink="">
      <xdr:nvSpPr>
        <xdr:cNvPr id="167" name="AutoShape 26"/>
        <xdr:cNvSpPr>
          <a:spLocks noChangeArrowheads="1"/>
        </xdr:cNvSpPr>
      </xdr:nvSpPr>
      <xdr:spPr bwMode="auto">
        <a:xfrm>
          <a:off x="2739173" y="1951038"/>
          <a:ext cx="917530"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592</a:t>
          </a:r>
          <a:endParaRPr lang="en-US" sz="1100">
            <a:latin typeface="Arial" charset="0"/>
          </a:endParaRPr>
        </a:p>
      </xdr:txBody>
    </xdr:sp>
    <xdr:clientData/>
  </xdr:twoCellAnchor>
  <xdr:twoCellAnchor>
    <xdr:from>
      <xdr:col>8</xdr:col>
      <xdr:colOff>510323</xdr:colOff>
      <xdr:row>23</xdr:row>
      <xdr:rowOff>71438</xdr:rowOff>
    </xdr:from>
    <xdr:to>
      <xdr:col>10</xdr:col>
      <xdr:colOff>208653</xdr:colOff>
      <xdr:row>25</xdr:row>
      <xdr:rowOff>85726</xdr:rowOff>
    </xdr:to>
    <xdr:sp macro="" textlink="">
      <xdr:nvSpPr>
        <xdr:cNvPr id="168" name="AutoShape 27"/>
        <xdr:cNvSpPr>
          <a:spLocks noChangeArrowheads="1"/>
        </xdr:cNvSpPr>
      </xdr:nvSpPr>
      <xdr:spPr bwMode="auto">
        <a:xfrm>
          <a:off x="2948723" y="4500563"/>
          <a:ext cx="917530"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Uitstroom 702</a:t>
          </a:r>
          <a:endParaRPr lang="en-US" sz="1100">
            <a:latin typeface="Arial" charset="0"/>
          </a:endParaRPr>
        </a:p>
      </xdr:txBody>
    </xdr:sp>
    <xdr:clientData/>
  </xdr:twoCellAnchor>
  <xdr:twoCellAnchor>
    <xdr:from>
      <xdr:col>9</xdr:col>
      <xdr:colOff>185334</xdr:colOff>
      <xdr:row>12</xdr:row>
      <xdr:rowOff>14288</xdr:rowOff>
    </xdr:from>
    <xdr:to>
      <xdr:col>10</xdr:col>
      <xdr:colOff>7330</xdr:colOff>
      <xdr:row>18</xdr:row>
      <xdr:rowOff>60326</xdr:rowOff>
    </xdr:to>
    <xdr:sp macro="" textlink="">
      <xdr:nvSpPr>
        <xdr:cNvPr id="169" name="Line 28"/>
        <xdr:cNvSpPr>
          <a:spLocks noChangeShapeType="1"/>
        </xdr:cNvSpPr>
      </xdr:nvSpPr>
      <xdr:spPr bwMode="auto">
        <a:xfrm>
          <a:off x="3233334" y="2347913"/>
          <a:ext cx="431596"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8</xdr:col>
      <xdr:colOff>517036</xdr:colOff>
      <xdr:row>18</xdr:row>
      <xdr:rowOff>60325</xdr:rowOff>
    </xdr:from>
    <xdr:to>
      <xdr:col>9</xdr:col>
      <xdr:colOff>340585</xdr:colOff>
      <xdr:row>23</xdr:row>
      <xdr:rowOff>71438</xdr:rowOff>
    </xdr:to>
    <xdr:sp macro="" textlink="">
      <xdr:nvSpPr>
        <xdr:cNvPr id="170" name="Line 29"/>
        <xdr:cNvSpPr>
          <a:spLocks noChangeShapeType="1"/>
        </xdr:cNvSpPr>
      </xdr:nvSpPr>
      <xdr:spPr bwMode="auto">
        <a:xfrm>
          <a:off x="2955436" y="3536950"/>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8</xdr:col>
      <xdr:colOff>572926</xdr:colOff>
      <xdr:row>17</xdr:row>
      <xdr:rowOff>58738</xdr:rowOff>
    </xdr:from>
    <xdr:to>
      <xdr:col>9</xdr:col>
      <xdr:colOff>533400</xdr:colOff>
      <xdr:row>18</xdr:row>
      <xdr:rowOff>130176</xdr:rowOff>
    </xdr:to>
    <xdr:sp macro="" textlink="">
      <xdr:nvSpPr>
        <xdr:cNvPr id="171" name="Text Box 30"/>
        <xdr:cNvSpPr txBox="1">
          <a:spLocks noChangeArrowheads="1"/>
        </xdr:cNvSpPr>
      </xdr:nvSpPr>
      <xdr:spPr bwMode="auto">
        <a:xfrm>
          <a:off x="3011326" y="3344863"/>
          <a:ext cx="570074"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6.818</a:t>
          </a:r>
          <a:endParaRPr lang="en-US" sz="1100">
            <a:latin typeface="Arial" charset="0"/>
          </a:endParaRPr>
        </a:p>
      </xdr:txBody>
    </xdr:sp>
    <xdr:clientData/>
  </xdr:twoCellAnchor>
  <xdr:twoCellAnchor>
    <xdr:from>
      <xdr:col>12</xdr:col>
      <xdr:colOff>463284</xdr:colOff>
      <xdr:row>15</xdr:row>
      <xdr:rowOff>179388</xdr:rowOff>
    </xdr:from>
    <xdr:to>
      <xdr:col>13</xdr:col>
      <xdr:colOff>504184</xdr:colOff>
      <xdr:row>20</xdr:row>
      <xdr:rowOff>133351</xdr:rowOff>
    </xdr:to>
    <xdr:sp macro="" textlink="">
      <xdr:nvSpPr>
        <xdr:cNvPr id="172" name="Rectangle 31"/>
        <xdr:cNvSpPr>
          <a:spLocks noChangeArrowheads="1"/>
        </xdr:cNvSpPr>
      </xdr:nvSpPr>
      <xdr:spPr bwMode="auto">
        <a:xfrm>
          <a:off x="5340084" y="3084513"/>
          <a:ext cx="650500"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12</xdr:col>
      <xdr:colOff>463284</xdr:colOff>
      <xdr:row>13</xdr:row>
      <xdr:rowOff>163513</xdr:rowOff>
    </xdr:from>
    <xdr:to>
      <xdr:col>13</xdr:col>
      <xdr:colOff>504184</xdr:colOff>
      <xdr:row>15</xdr:row>
      <xdr:rowOff>65088</xdr:rowOff>
    </xdr:to>
    <xdr:sp macro="" textlink="">
      <xdr:nvSpPr>
        <xdr:cNvPr id="173" name="Rectangle 32"/>
        <xdr:cNvSpPr>
          <a:spLocks noChangeArrowheads="1"/>
        </xdr:cNvSpPr>
      </xdr:nvSpPr>
      <xdr:spPr bwMode="auto">
        <a:xfrm>
          <a:off x="5340084" y="2687638"/>
          <a:ext cx="650500"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11</xdr:col>
      <xdr:colOff>195718</xdr:colOff>
      <xdr:row>18</xdr:row>
      <xdr:rowOff>60325</xdr:rowOff>
    </xdr:from>
    <xdr:to>
      <xdr:col>12</xdr:col>
      <xdr:colOff>450863</xdr:colOff>
      <xdr:row>18</xdr:row>
      <xdr:rowOff>61913</xdr:rowOff>
    </xdr:to>
    <xdr:sp macro="" textlink="">
      <xdr:nvSpPr>
        <xdr:cNvPr id="174" name="Line 33"/>
        <xdr:cNvSpPr>
          <a:spLocks noChangeShapeType="1"/>
        </xdr:cNvSpPr>
      </xdr:nvSpPr>
      <xdr:spPr bwMode="auto">
        <a:xfrm>
          <a:off x="4462918" y="3536950"/>
          <a:ext cx="864745" cy="158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12</xdr:col>
      <xdr:colOff>560379</xdr:colOff>
      <xdr:row>13</xdr:row>
      <xdr:rowOff>185738</xdr:rowOff>
    </xdr:from>
    <xdr:to>
      <xdr:col>13</xdr:col>
      <xdr:colOff>485775</xdr:colOff>
      <xdr:row>15</xdr:row>
      <xdr:rowOff>66676</xdr:rowOff>
    </xdr:to>
    <xdr:sp macro="" textlink="">
      <xdr:nvSpPr>
        <xdr:cNvPr id="175" name="Text Box 34"/>
        <xdr:cNvSpPr txBox="1">
          <a:spLocks noChangeArrowheads="1"/>
        </xdr:cNvSpPr>
      </xdr:nvSpPr>
      <xdr:spPr bwMode="auto">
        <a:xfrm>
          <a:off x="5437179" y="2709863"/>
          <a:ext cx="534996"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2017</a:t>
          </a:r>
          <a:endParaRPr lang="en-US" sz="1100">
            <a:latin typeface="Arial" charset="0"/>
          </a:endParaRPr>
        </a:p>
      </xdr:txBody>
    </xdr:sp>
    <xdr:clientData/>
  </xdr:twoCellAnchor>
  <xdr:twoCellAnchor>
    <xdr:from>
      <xdr:col>11</xdr:col>
      <xdr:colOff>14953</xdr:colOff>
      <xdr:row>9</xdr:row>
      <xdr:rowOff>179388</xdr:rowOff>
    </xdr:from>
    <xdr:to>
      <xdr:col>12</xdr:col>
      <xdr:colOff>324436</xdr:colOff>
      <xdr:row>12</xdr:row>
      <xdr:rowOff>4763</xdr:rowOff>
    </xdr:to>
    <xdr:sp macro="" textlink="">
      <xdr:nvSpPr>
        <xdr:cNvPr id="176" name="AutoShape 35"/>
        <xdr:cNvSpPr>
          <a:spLocks noChangeArrowheads="1"/>
        </xdr:cNvSpPr>
      </xdr:nvSpPr>
      <xdr:spPr bwMode="auto">
        <a:xfrm>
          <a:off x="4282153" y="1941513"/>
          <a:ext cx="919083"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531</a:t>
          </a:r>
          <a:endParaRPr lang="en-US" sz="1100">
            <a:latin typeface="Arial" charset="0"/>
          </a:endParaRPr>
        </a:p>
      </xdr:txBody>
    </xdr:sp>
    <xdr:clientData/>
  </xdr:twoCellAnchor>
  <xdr:twoCellAnchor>
    <xdr:from>
      <xdr:col>11</xdr:col>
      <xdr:colOff>186403</xdr:colOff>
      <xdr:row>23</xdr:row>
      <xdr:rowOff>71438</xdr:rowOff>
    </xdr:from>
    <xdr:to>
      <xdr:col>12</xdr:col>
      <xdr:colOff>495886</xdr:colOff>
      <xdr:row>25</xdr:row>
      <xdr:rowOff>85726</xdr:rowOff>
    </xdr:to>
    <xdr:sp macro="" textlink="">
      <xdr:nvSpPr>
        <xdr:cNvPr id="177" name="AutoShape 36"/>
        <xdr:cNvSpPr>
          <a:spLocks noChangeArrowheads="1"/>
        </xdr:cNvSpPr>
      </xdr:nvSpPr>
      <xdr:spPr bwMode="auto">
        <a:xfrm>
          <a:off x="4453603" y="4500563"/>
          <a:ext cx="919083"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Uitstroom 681</a:t>
          </a:r>
          <a:endParaRPr lang="en-US" sz="1100">
            <a:latin typeface="Arial" charset="0"/>
          </a:endParaRPr>
        </a:p>
      </xdr:txBody>
    </xdr:sp>
    <xdr:clientData/>
  </xdr:twoCellAnchor>
  <xdr:twoCellAnchor>
    <xdr:from>
      <xdr:col>11</xdr:col>
      <xdr:colOff>518639</xdr:colOff>
      <xdr:row>12</xdr:row>
      <xdr:rowOff>14288</xdr:rowOff>
    </xdr:from>
    <xdr:to>
      <xdr:col>12</xdr:col>
      <xdr:colOff>342188</xdr:colOff>
      <xdr:row>18</xdr:row>
      <xdr:rowOff>60326</xdr:rowOff>
    </xdr:to>
    <xdr:sp macro="" textlink="">
      <xdr:nvSpPr>
        <xdr:cNvPr id="178" name="Line 37"/>
        <xdr:cNvSpPr>
          <a:spLocks noChangeShapeType="1"/>
        </xdr:cNvSpPr>
      </xdr:nvSpPr>
      <xdr:spPr bwMode="auto">
        <a:xfrm>
          <a:off x="4785839" y="2347913"/>
          <a:ext cx="433149"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11</xdr:col>
      <xdr:colOff>240741</xdr:colOff>
      <xdr:row>18</xdr:row>
      <xdr:rowOff>60325</xdr:rowOff>
    </xdr:from>
    <xdr:to>
      <xdr:col>12</xdr:col>
      <xdr:colOff>64290</xdr:colOff>
      <xdr:row>23</xdr:row>
      <xdr:rowOff>71438</xdr:rowOff>
    </xdr:to>
    <xdr:sp macro="" textlink="">
      <xdr:nvSpPr>
        <xdr:cNvPr id="179" name="Line 38"/>
        <xdr:cNvSpPr>
          <a:spLocks noChangeShapeType="1"/>
        </xdr:cNvSpPr>
      </xdr:nvSpPr>
      <xdr:spPr bwMode="auto">
        <a:xfrm>
          <a:off x="4507941" y="3536950"/>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11</xdr:col>
      <xdr:colOff>298185</xdr:colOff>
      <xdr:row>17</xdr:row>
      <xdr:rowOff>58738</xdr:rowOff>
    </xdr:from>
    <xdr:to>
      <xdr:col>12</xdr:col>
      <xdr:colOff>238125</xdr:colOff>
      <xdr:row>18</xdr:row>
      <xdr:rowOff>130176</xdr:rowOff>
    </xdr:to>
    <xdr:sp macro="" textlink="">
      <xdr:nvSpPr>
        <xdr:cNvPr id="180" name="Text Box 39"/>
        <xdr:cNvSpPr txBox="1">
          <a:spLocks noChangeArrowheads="1"/>
        </xdr:cNvSpPr>
      </xdr:nvSpPr>
      <xdr:spPr bwMode="auto">
        <a:xfrm>
          <a:off x="4565385" y="3344863"/>
          <a:ext cx="549540"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en-US" sz="1100">
              <a:latin typeface="Arial" charset="0"/>
            </a:rPr>
            <a:t>6.729</a:t>
          </a:r>
        </a:p>
      </xdr:txBody>
    </xdr:sp>
    <xdr:clientData/>
  </xdr:twoCellAnchor>
  <xdr:twoCellAnchor>
    <xdr:from>
      <xdr:col>10</xdr:col>
      <xdr:colOff>131531</xdr:colOff>
      <xdr:row>17</xdr:row>
      <xdr:rowOff>23813</xdr:rowOff>
    </xdr:from>
    <xdr:to>
      <xdr:col>11</xdr:col>
      <xdr:colOff>114988</xdr:colOff>
      <xdr:row>20</xdr:row>
      <xdr:rowOff>52388</xdr:rowOff>
    </xdr:to>
    <xdr:sp macro="" textlink="">
      <xdr:nvSpPr>
        <xdr:cNvPr id="181" name="Text Box 40"/>
        <xdr:cNvSpPr txBox="1">
          <a:spLocks noChangeArrowheads="1"/>
        </xdr:cNvSpPr>
      </xdr:nvSpPr>
      <xdr:spPr bwMode="auto">
        <a:xfrm>
          <a:off x="3789131" y="3309938"/>
          <a:ext cx="593057"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7.410 Advo-caten</a:t>
          </a:r>
          <a:endParaRPr lang="en-US" sz="1100">
            <a:latin typeface="Arial" charset="0"/>
          </a:endParaRPr>
        </a:p>
      </xdr:txBody>
    </xdr:sp>
    <xdr:clientData/>
  </xdr:twoCellAnchor>
  <xdr:twoCellAnchor>
    <xdr:from>
      <xdr:col>12</xdr:col>
      <xdr:colOff>519174</xdr:colOff>
      <xdr:row>17</xdr:row>
      <xdr:rowOff>23813</xdr:rowOff>
    </xdr:from>
    <xdr:to>
      <xdr:col>13</xdr:col>
      <xdr:colOff>504183</xdr:colOff>
      <xdr:row>20</xdr:row>
      <xdr:rowOff>52388</xdr:rowOff>
    </xdr:to>
    <xdr:sp macro="" textlink="">
      <xdr:nvSpPr>
        <xdr:cNvPr id="182" name="Text Box 41"/>
        <xdr:cNvSpPr txBox="1">
          <a:spLocks noChangeArrowheads="1"/>
        </xdr:cNvSpPr>
      </xdr:nvSpPr>
      <xdr:spPr bwMode="auto">
        <a:xfrm>
          <a:off x="5395974" y="3309938"/>
          <a:ext cx="594609"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7.260 Advo-caten</a:t>
          </a:r>
          <a:endParaRPr lang="en-US" sz="1100">
            <a:latin typeface="Arial" charset="0"/>
          </a:endParaRPr>
        </a:p>
      </xdr:txBody>
    </xdr:sp>
    <xdr:clientData/>
  </xdr:twoCellAnchor>
  <xdr:twoCellAnchor>
    <xdr:from>
      <xdr:col>15</xdr:col>
      <xdr:colOff>100048</xdr:colOff>
      <xdr:row>13</xdr:row>
      <xdr:rowOff>171450</xdr:rowOff>
    </xdr:from>
    <xdr:to>
      <xdr:col>16</xdr:col>
      <xdr:colOff>140948</xdr:colOff>
      <xdr:row>15</xdr:row>
      <xdr:rowOff>73025</xdr:rowOff>
    </xdr:to>
    <xdr:sp macro="" textlink="">
      <xdr:nvSpPr>
        <xdr:cNvPr id="183" name="Rectangle 42"/>
        <xdr:cNvSpPr>
          <a:spLocks noChangeArrowheads="1"/>
        </xdr:cNvSpPr>
      </xdr:nvSpPr>
      <xdr:spPr bwMode="auto">
        <a:xfrm>
          <a:off x="6805648" y="2695575"/>
          <a:ext cx="650500"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endParaRPr lang="nl-NL" sz="1100"/>
        </a:p>
      </xdr:txBody>
    </xdr:sp>
    <xdr:clientData/>
  </xdr:twoCellAnchor>
  <xdr:twoCellAnchor>
    <xdr:from>
      <xdr:col>13</xdr:col>
      <xdr:colOff>432768</xdr:colOff>
      <xdr:row>10</xdr:row>
      <xdr:rowOff>6350</xdr:rowOff>
    </xdr:from>
    <xdr:to>
      <xdr:col>15</xdr:col>
      <xdr:colOff>132651</xdr:colOff>
      <xdr:row>12</xdr:row>
      <xdr:rowOff>22225</xdr:rowOff>
    </xdr:to>
    <xdr:sp macro="" textlink="">
      <xdr:nvSpPr>
        <xdr:cNvPr id="184" name="AutoShape 43"/>
        <xdr:cNvSpPr>
          <a:spLocks noChangeArrowheads="1"/>
        </xdr:cNvSpPr>
      </xdr:nvSpPr>
      <xdr:spPr bwMode="auto">
        <a:xfrm>
          <a:off x="5919168" y="1958975"/>
          <a:ext cx="919083"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525</a:t>
          </a:r>
          <a:endParaRPr lang="en-US" sz="1100">
            <a:latin typeface="Arial" charset="0"/>
          </a:endParaRPr>
        </a:p>
      </xdr:txBody>
    </xdr:sp>
    <xdr:clientData/>
  </xdr:twoCellAnchor>
  <xdr:twoCellAnchor>
    <xdr:from>
      <xdr:col>13</xdr:col>
      <xdr:colOff>546101</xdr:colOff>
      <xdr:row>23</xdr:row>
      <xdr:rowOff>79375</xdr:rowOff>
    </xdr:from>
    <xdr:to>
      <xdr:col>15</xdr:col>
      <xdr:colOff>245984</xdr:colOff>
      <xdr:row>25</xdr:row>
      <xdr:rowOff>93663</xdr:rowOff>
    </xdr:to>
    <xdr:sp macro="" textlink="">
      <xdr:nvSpPr>
        <xdr:cNvPr id="185" name="AutoShape 44"/>
        <xdr:cNvSpPr>
          <a:spLocks noChangeArrowheads="1"/>
        </xdr:cNvSpPr>
      </xdr:nvSpPr>
      <xdr:spPr bwMode="auto">
        <a:xfrm>
          <a:off x="6032501" y="4508500"/>
          <a:ext cx="919083"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Uitstroom 713 </a:t>
          </a:r>
          <a:endParaRPr lang="en-US" sz="1100">
            <a:latin typeface="Arial" charset="0"/>
          </a:endParaRPr>
        </a:p>
      </xdr:txBody>
    </xdr:sp>
    <xdr:clientData/>
  </xdr:twoCellAnchor>
  <xdr:twoCellAnchor>
    <xdr:from>
      <xdr:col>14</xdr:col>
      <xdr:colOff>155404</xdr:colOff>
      <xdr:row>12</xdr:row>
      <xdr:rowOff>22225</xdr:rowOff>
    </xdr:from>
    <xdr:to>
      <xdr:col>14</xdr:col>
      <xdr:colOff>588553</xdr:colOff>
      <xdr:row>18</xdr:row>
      <xdr:rowOff>68263</xdr:rowOff>
    </xdr:to>
    <xdr:sp macro="" textlink="">
      <xdr:nvSpPr>
        <xdr:cNvPr id="186" name="Line 45"/>
        <xdr:cNvSpPr>
          <a:spLocks noChangeShapeType="1"/>
        </xdr:cNvSpPr>
      </xdr:nvSpPr>
      <xdr:spPr bwMode="auto">
        <a:xfrm>
          <a:off x="6251404" y="2355850"/>
          <a:ext cx="433149"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13</xdr:col>
      <xdr:colOff>594229</xdr:colOff>
      <xdr:row>18</xdr:row>
      <xdr:rowOff>68263</xdr:rowOff>
    </xdr:from>
    <xdr:to>
      <xdr:col>14</xdr:col>
      <xdr:colOff>417778</xdr:colOff>
      <xdr:row>23</xdr:row>
      <xdr:rowOff>79376</xdr:rowOff>
    </xdr:to>
    <xdr:sp macro="" textlink="">
      <xdr:nvSpPr>
        <xdr:cNvPr id="187" name="Line 46"/>
        <xdr:cNvSpPr>
          <a:spLocks noChangeShapeType="1"/>
        </xdr:cNvSpPr>
      </xdr:nvSpPr>
      <xdr:spPr bwMode="auto">
        <a:xfrm>
          <a:off x="6080629" y="3544888"/>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14</xdr:col>
      <xdr:colOff>9469</xdr:colOff>
      <xdr:row>17</xdr:row>
      <xdr:rowOff>66675</xdr:rowOff>
    </xdr:from>
    <xdr:to>
      <xdr:col>15</xdr:col>
      <xdr:colOff>0</xdr:colOff>
      <xdr:row>18</xdr:row>
      <xdr:rowOff>138113</xdr:rowOff>
    </xdr:to>
    <xdr:sp macro="" textlink="">
      <xdr:nvSpPr>
        <xdr:cNvPr id="188" name="Text Box 47"/>
        <xdr:cNvSpPr txBox="1">
          <a:spLocks noChangeArrowheads="1"/>
        </xdr:cNvSpPr>
      </xdr:nvSpPr>
      <xdr:spPr bwMode="auto">
        <a:xfrm>
          <a:off x="6105469" y="3352800"/>
          <a:ext cx="600131"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en-US" sz="1100">
              <a:latin typeface="Arial" charset="0"/>
            </a:rPr>
            <a:t>6.547</a:t>
          </a:r>
        </a:p>
      </xdr:txBody>
    </xdr:sp>
    <xdr:clientData/>
  </xdr:twoCellAnchor>
  <xdr:twoCellAnchor>
    <xdr:from>
      <xdr:col>15</xdr:col>
      <xdr:colOff>180989</xdr:colOff>
      <xdr:row>14</xdr:row>
      <xdr:rowOff>15875</xdr:rowOff>
    </xdr:from>
    <xdr:to>
      <xdr:col>16</xdr:col>
      <xdr:colOff>66675</xdr:colOff>
      <xdr:row>15</xdr:row>
      <xdr:rowOff>87313</xdr:rowOff>
    </xdr:to>
    <xdr:sp macro="" textlink="">
      <xdr:nvSpPr>
        <xdr:cNvPr id="189" name="Text Box 48"/>
        <xdr:cNvSpPr txBox="1">
          <a:spLocks noChangeArrowheads="1"/>
        </xdr:cNvSpPr>
      </xdr:nvSpPr>
      <xdr:spPr bwMode="auto">
        <a:xfrm>
          <a:off x="6886589" y="2730500"/>
          <a:ext cx="495286"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2018</a:t>
          </a:r>
          <a:endParaRPr lang="en-US" sz="1100">
            <a:latin typeface="Arial" charset="0"/>
          </a:endParaRPr>
        </a:p>
      </xdr:txBody>
    </xdr:sp>
    <xdr:clientData/>
  </xdr:twoCellAnchor>
  <xdr:twoCellAnchor>
    <xdr:from>
      <xdr:col>15</xdr:col>
      <xdr:colOff>110916</xdr:colOff>
      <xdr:row>15</xdr:row>
      <xdr:rowOff>177800</xdr:rowOff>
    </xdr:from>
    <xdr:to>
      <xdr:col>16</xdr:col>
      <xdr:colOff>151816</xdr:colOff>
      <xdr:row>20</xdr:row>
      <xdr:rowOff>131763</xdr:rowOff>
    </xdr:to>
    <xdr:sp macro="" textlink="">
      <xdr:nvSpPr>
        <xdr:cNvPr id="190" name="Rectangle 49"/>
        <xdr:cNvSpPr>
          <a:spLocks noChangeArrowheads="1"/>
        </xdr:cNvSpPr>
      </xdr:nvSpPr>
      <xdr:spPr bwMode="auto">
        <a:xfrm>
          <a:off x="6816516" y="3082925"/>
          <a:ext cx="650500"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15</xdr:col>
      <xdr:colOff>166806</xdr:colOff>
      <xdr:row>17</xdr:row>
      <xdr:rowOff>22225</xdr:rowOff>
    </xdr:from>
    <xdr:to>
      <xdr:col>16</xdr:col>
      <xdr:colOff>151815</xdr:colOff>
      <xdr:row>20</xdr:row>
      <xdr:rowOff>50800</xdr:rowOff>
    </xdr:to>
    <xdr:sp macro="" textlink="">
      <xdr:nvSpPr>
        <xdr:cNvPr id="191" name="Text Box 50"/>
        <xdr:cNvSpPr txBox="1">
          <a:spLocks noChangeArrowheads="1"/>
        </xdr:cNvSpPr>
      </xdr:nvSpPr>
      <xdr:spPr bwMode="auto">
        <a:xfrm>
          <a:off x="6872406" y="3308350"/>
          <a:ext cx="594609"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7.072Advo-caten</a:t>
          </a:r>
          <a:endParaRPr lang="en-US" sz="1100">
            <a:latin typeface="Arial" charset="0"/>
          </a:endParaRPr>
        </a:p>
      </xdr:txBody>
    </xdr:sp>
    <xdr:clientData/>
  </xdr:twoCellAnchor>
  <xdr:twoCellAnchor>
    <xdr:from>
      <xdr:col>11</xdr:col>
      <xdr:colOff>186403</xdr:colOff>
      <xdr:row>18</xdr:row>
      <xdr:rowOff>57150</xdr:rowOff>
    </xdr:from>
    <xdr:to>
      <xdr:col>12</xdr:col>
      <xdr:colOff>466725</xdr:colOff>
      <xdr:row>18</xdr:row>
      <xdr:rowOff>60325</xdr:rowOff>
    </xdr:to>
    <xdr:sp macro="" textlink="">
      <xdr:nvSpPr>
        <xdr:cNvPr id="192" name="Line 51"/>
        <xdr:cNvSpPr>
          <a:spLocks noChangeShapeType="1"/>
        </xdr:cNvSpPr>
      </xdr:nvSpPr>
      <xdr:spPr bwMode="auto">
        <a:xfrm flipV="1">
          <a:off x="4453603" y="3533775"/>
          <a:ext cx="889922" cy="3175"/>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13</xdr:col>
      <xdr:colOff>504183</xdr:colOff>
      <xdr:row>18</xdr:row>
      <xdr:rowOff>76200</xdr:rowOff>
    </xdr:from>
    <xdr:to>
      <xdr:col>15</xdr:col>
      <xdr:colOff>114300</xdr:colOff>
      <xdr:row>18</xdr:row>
      <xdr:rowOff>76200</xdr:rowOff>
    </xdr:to>
    <xdr:sp macro="" textlink="">
      <xdr:nvSpPr>
        <xdr:cNvPr id="193" name="Line 52"/>
        <xdr:cNvSpPr>
          <a:spLocks noChangeShapeType="1"/>
        </xdr:cNvSpPr>
      </xdr:nvSpPr>
      <xdr:spPr bwMode="auto">
        <a:xfrm>
          <a:off x="5990583" y="3552825"/>
          <a:ext cx="829317"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17</xdr:col>
      <xdr:colOff>366747</xdr:colOff>
      <xdr:row>13</xdr:row>
      <xdr:rowOff>171450</xdr:rowOff>
    </xdr:from>
    <xdr:to>
      <xdr:col>18</xdr:col>
      <xdr:colOff>407647</xdr:colOff>
      <xdr:row>15</xdr:row>
      <xdr:rowOff>73025</xdr:rowOff>
    </xdr:to>
    <xdr:sp macro="" textlink="">
      <xdr:nvSpPr>
        <xdr:cNvPr id="194" name="Rectangle 42"/>
        <xdr:cNvSpPr>
          <a:spLocks noChangeArrowheads="1"/>
        </xdr:cNvSpPr>
      </xdr:nvSpPr>
      <xdr:spPr bwMode="auto">
        <a:xfrm>
          <a:off x="8291547" y="2695575"/>
          <a:ext cx="650500"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endParaRPr lang="nl-NL" sz="1100"/>
        </a:p>
      </xdr:txBody>
    </xdr:sp>
    <xdr:clientData/>
  </xdr:twoCellAnchor>
  <xdr:twoCellAnchor>
    <xdr:from>
      <xdr:col>16</xdr:col>
      <xdr:colOff>89867</xdr:colOff>
      <xdr:row>10</xdr:row>
      <xdr:rowOff>6350</xdr:rowOff>
    </xdr:from>
    <xdr:to>
      <xdr:col>17</xdr:col>
      <xdr:colOff>399350</xdr:colOff>
      <xdr:row>12</xdr:row>
      <xdr:rowOff>22225</xdr:rowOff>
    </xdr:to>
    <xdr:sp macro="" textlink="">
      <xdr:nvSpPr>
        <xdr:cNvPr id="195" name="AutoShape 43"/>
        <xdr:cNvSpPr>
          <a:spLocks noChangeArrowheads="1"/>
        </xdr:cNvSpPr>
      </xdr:nvSpPr>
      <xdr:spPr bwMode="auto">
        <a:xfrm>
          <a:off x="7405067" y="1958975"/>
          <a:ext cx="919083"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534</a:t>
          </a:r>
          <a:endParaRPr lang="en-US" sz="1100">
            <a:latin typeface="Arial" charset="0"/>
          </a:endParaRPr>
        </a:p>
      </xdr:txBody>
    </xdr:sp>
    <xdr:clientData/>
  </xdr:twoCellAnchor>
  <xdr:twoCellAnchor>
    <xdr:from>
      <xdr:col>16</xdr:col>
      <xdr:colOff>203200</xdr:colOff>
      <xdr:row>23</xdr:row>
      <xdr:rowOff>79375</xdr:rowOff>
    </xdr:from>
    <xdr:to>
      <xdr:col>17</xdr:col>
      <xdr:colOff>512683</xdr:colOff>
      <xdr:row>25</xdr:row>
      <xdr:rowOff>93663</xdr:rowOff>
    </xdr:to>
    <xdr:sp macro="" textlink="">
      <xdr:nvSpPr>
        <xdr:cNvPr id="196" name="AutoShape 44"/>
        <xdr:cNvSpPr>
          <a:spLocks noChangeArrowheads="1"/>
        </xdr:cNvSpPr>
      </xdr:nvSpPr>
      <xdr:spPr bwMode="auto">
        <a:xfrm>
          <a:off x="7518400" y="4508500"/>
          <a:ext cx="919083"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Uitstroom 723</a:t>
          </a:r>
          <a:endParaRPr lang="en-US" sz="1100">
            <a:latin typeface="Arial" charset="0"/>
          </a:endParaRPr>
        </a:p>
      </xdr:txBody>
    </xdr:sp>
    <xdr:clientData/>
  </xdr:twoCellAnchor>
  <xdr:twoCellAnchor>
    <xdr:from>
      <xdr:col>16</xdr:col>
      <xdr:colOff>422103</xdr:colOff>
      <xdr:row>12</xdr:row>
      <xdr:rowOff>22225</xdr:rowOff>
    </xdr:from>
    <xdr:to>
      <xdr:col>17</xdr:col>
      <xdr:colOff>245652</xdr:colOff>
      <xdr:row>18</xdr:row>
      <xdr:rowOff>68263</xdr:rowOff>
    </xdr:to>
    <xdr:sp macro="" textlink="">
      <xdr:nvSpPr>
        <xdr:cNvPr id="197" name="Line 45"/>
        <xdr:cNvSpPr>
          <a:spLocks noChangeShapeType="1"/>
        </xdr:cNvSpPr>
      </xdr:nvSpPr>
      <xdr:spPr bwMode="auto">
        <a:xfrm>
          <a:off x="7737303" y="2355850"/>
          <a:ext cx="433149"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16</xdr:col>
      <xdr:colOff>251328</xdr:colOff>
      <xdr:row>18</xdr:row>
      <xdr:rowOff>68263</xdr:rowOff>
    </xdr:from>
    <xdr:to>
      <xdr:col>17</xdr:col>
      <xdr:colOff>74877</xdr:colOff>
      <xdr:row>23</xdr:row>
      <xdr:rowOff>79376</xdr:rowOff>
    </xdr:to>
    <xdr:sp macro="" textlink="">
      <xdr:nvSpPr>
        <xdr:cNvPr id="198" name="Line 46"/>
        <xdr:cNvSpPr>
          <a:spLocks noChangeShapeType="1"/>
        </xdr:cNvSpPr>
      </xdr:nvSpPr>
      <xdr:spPr bwMode="auto">
        <a:xfrm>
          <a:off x="7566528" y="3544888"/>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16</xdr:col>
      <xdr:colOff>276168</xdr:colOff>
      <xdr:row>17</xdr:row>
      <xdr:rowOff>66675</xdr:rowOff>
    </xdr:from>
    <xdr:to>
      <xdr:col>17</xdr:col>
      <xdr:colOff>247650</xdr:colOff>
      <xdr:row>18</xdr:row>
      <xdr:rowOff>138113</xdr:rowOff>
    </xdr:to>
    <xdr:sp macro="" textlink="">
      <xdr:nvSpPr>
        <xdr:cNvPr id="199" name="Text Box 47"/>
        <xdr:cNvSpPr txBox="1">
          <a:spLocks noChangeArrowheads="1"/>
        </xdr:cNvSpPr>
      </xdr:nvSpPr>
      <xdr:spPr bwMode="auto">
        <a:xfrm>
          <a:off x="7591368" y="3352800"/>
          <a:ext cx="581082"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en-US" sz="1100">
              <a:latin typeface="Arial" charset="0"/>
            </a:rPr>
            <a:t>6.349</a:t>
          </a:r>
        </a:p>
      </xdr:txBody>
    </xdr:sp>
    <xdr:clientData/>
  </xdr:twoCellAnchor>
  <xdr:twoCellAnchor>
    <xdr:from>
      <xdr:col>17</xdr:col>
      <xdr:colOff>466738</xdr:colOff>
      <xdr:row>14</xdr:row>
      <xdr:rowOff>15875</xdr:rowOff>
    </xdr:from>
    <xdr:to>
      <xdr:col>18</xdr:col>
      <xdr:colOff>381000</xdr:colOff>
      <xdr:row>15</xdr:row>
      <xdr:rowOff>87313</xdr:rowOff>
    </xdr:to>
    <xdr:sp macro="" textlink="">
      <xdr:nvSpPr>
        <xdr:cNvPr id="200" name="Text Box 48"/>
        <xdr:cNvSpPr txBox="1">
          <a:spLocks noChangeArrowheads="1"/>
        </xdr:cNvSpPr>
      </xdr:nvSpPr>
      <xdr:spPr bwMode="auto">
        <a:xfrm>
          <a:off x="8391538" y="2730500"/>
          <a:ext cx="523862"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nl-NL" sz="1100">
              <a:latin typeface="Arial" charset="0"/>
            </a:rPr>
            <a:t>2019</a:t>
          </a:r>
          <a:endParaRPr lang="en-US" sz="1100">
            <a:latin typeface="Arial" charset="0"/>
          </a:endParaRPr>
        </a:p>
      </xdr:txBody>
    </xdr:sp>
    <xdr:clientData/>
  </xdr:twoCellAnchor>
  <xdr:twoCellAnchor>
    <xdr:from>
      <xdr:col>17</xdr:col>
      <xdr:colOff>377615</xdr:colOff>
      <xdr:row>15</xdr:row>
      <xdr:rowOff>177800</xdr:rowOff>
    </xdr:from>
    <xdr:to>
      <xdr:col>18</xdr:col>
      <xdr:colOff>418515</xdr:colOff>
      <xdr:row>20</xdr:row>
      <xdr:rowOff>131763</xdr:rowOff>
    </xdr:to>
    <xdr:sp macro="" textlink="">
      <xdr:nvSpPr>
        <xdr:cNvPr id="201" name="Rectangle 49"/>
        <xdr:cNvSpPr>
          <a:spLocks noChangeArrowheads="1"/>
        </xdr:cNvSpPr>
      </xdr:nvSpPr>
      <xdr:spPr bwMode="auto">
        <a:xfrm>
          <a:off x="8302415" y="3082925"/>
          <a:ext cx="650500"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16</xdr:col>
      <xdr:colOff>161283</xdr:colOff>
      <xdr:row>18</xdr:row>
      <xdr:rowOff>76200</xdr:rowOff>
    </xdr:from>
    <xdr:to>
      <xdr:col>17</xdr:col>
      <xdr:colOff>381001</xdr:colOff>
      <xdr:row>18</xdr:row>
      <xdr:rowOff>76200</xdr:rowOff>
    </xdr:to>
    <xdr:sp macro="" textlink="">
      <xdr:nvSpPr>
        <xdr:cNvPr id="202" name="Line 52"/>
        <xdr:cNvSpPr>
          <a:spLocks noChangeShapeType="1"/>
        </xdr:cNvSpPr>
      </xdr:nvSpPr>
      <xdr:spPr bwMode="auto">
        <a:xfrm>
          <a:off x="7476483" y="3552825"/>
          <a:ext cx="829318" cy="0"/>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17</xdr:col>
      <xdr:colOff>438150</xdr:colOff>
      <xdr:row>17</xdr:row>
      <xdr:rowOff>19050</xdr:rowOff>
    </xdr:from>
    <xdr:to>
      <xdr:col>18</xdr:col>
      <xdr:colOff>423159</xdr:colOff>
      <xdr:row>20</xdr:row>
      <xdr:rowOff>47625</xdr:rowOff>
    </xdr:to>
    <xdr:sp macro="" textlink="">
      <xdr:nvSpPr>
        <xdr:cNvPr id="203" name="Text Box 50"/>
        <xdr:cNvSpPr txBox="1">
          <a:spLocks noChangeArrowheads="1"/>
        </xdr:cNvSpPr>
      </xdr:nvSpPr>
      <xdr:spPr bwMode="auto">
        <a:xfrm>
          <a:off x="8362950" y="3305175"/>
          <a:ext cx="594609"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6.883Advo-caten</a:t>
          </a:r>
          <a:endParaRPr lang="en-US" sz="1100">
            <a:latin typeface="Arial" charset="0"/>
          </a:endParaRPr>
        </a:p>
      </xdr:txBody>
    </xdr:sp>
    <xdr:clientData/>
  </xdr:twoCellAnchor>
  <xdr:twoCellAnchor>
    <xdr:from>
      <xdr:col>19</xdr:col>
      <xdr:colOff>515005</xdr:colOff>
      <xdr:row>13</xdr:row>
      <xdr:rowOff>174625</xdr:rowOff>
    </xdr:from>
    <xdr:to>
      <xdr:col>20</xdr:col>
      <xdr:colOff>555905</xdr:colOff>
      <xdr:row>15</xdr:row>
      <xdr:rowOff>76200</xdr:rowOff>
    </xdr:to>
    <xdr:sp macro="" textlink="">
      <xdr:nvSpPr>
        <xdr:cNvPr id="204" name="Rectangle 42"/>
        <xdr:cNvSpPr>
          <a:spLocks noChangeArrowheads="1"/>
        </xdr:cNvSpPr>
      </xdr:nvSpPr>
      <xdr:spPr bwMode="auto">
        <a:xfrm>
          <a:off x="9659005" y="2698750"/>
          <a:ext cx="650500" cy="282575"/>
        </a:xfrm>
        <a:prstGeom prst="rect">
          <a:avLst/>
        </a:prstGeom>
        <a:solidFill>
          <a:schemeClr val="accent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t>2020</a:t>
          </a:r>
        </a:p>
      </xdr:txBody>
    </xdr:sp>
    <xdr:clientData/>
  </xdr:twoCellAnchor>
  <xdr:twoCellAnchor>
    <xdr:from>
      <xdr:col>18</xdr:col>
      <xdr:colOff>238125</xdr:colOff>
      <xdr:row>10</xdr:row>
      <xdr:rowOff>9525</xdr:rowOff>
    </xdr:from>
    <xdr:to>
      <xdr:col>19</xdr:col>
      <xdr:colOff>547608</xdr:colOff>
      <xdr:row>12</xdr:row>
      <xdr:rowOff>25400</xdr:rowOff>
    </xdr:to>
    <xdr:sp macro="" textlink="">
      <xdr:nvSpPr>
        <xdr:cNvPr id="205" name="AutoShape 43"/>
        <xdr:cNvSpPr>
          <a:spLocks noChangeArrowheads="1"/>
        </xdr:cNvSpPr>
      </xdr:nvSpPr>
      <xdr:spPr bwMode="auto">
        <a:xfrm>
          <a:off x="8772525" y="1962150"/>
          <a:ext cx="919083" cy="396875"/>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r>
            <a:rPr lang="nl-NL" sz="1100">
              <a:latin typeface="Arial" charset="0"/>
            </a:rPr>
            <a:t>Instroom 444 </a:t>
          </a:r>
          <a:endParaRPr lang="en-US" sz="1100">
            <a:latin typeface="Arial" charset="0"/>
          </a:endParaRPr>
        </a:p>
      </xdr:txBody>
    </xdr:sp>
    <xdr:clientData/>
  </xdr:twoCellAnchor>
  <xdr:twoCellAnchor>
    <xdr:from>
      <xdr:col>18</xdr:col>
      <xdr:colOff>465758</xdr:colOff>
      <xdr:row>23</xdr:row>
      <xdr:rowOff>82550</xdr:rowOff>
    </xdr:from>
    <xdr:to>
      <xdr:col>20</xdr:col>
      <xdr:colOff>165641</xdr:colOff>
      <xdr:row>25</xdr:row>
      <xdr:rowOff>96838</xdr:rowOff>
    </xdr:to>
    <xdr:sp macro="" textlink="">
      <xdr:nvSpPr>
        <xdr:cNvPr id="206" name="AutoShape 44"/>
        <xdr:cNvSpPr>
          <a:spLocks noChangeArrowheads="1"/>
        </xdr:cNvSpPr>
      </xdr:nvSpPr>
      <xdr:spPr bwMode="auto">
        <a:xfrm>
          <a:off x="9000158" y="4511675"/>
          <a:ext cx="919083" cy="395288"/>
        </a:xfrm>
        <a:prstGeom prst="roundRect">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a:endParaRPr lang="nl-NL" sz="1100">
            <a:latin typeface="Arial" charset="0"/>
          </a:endParaRPr>
        </a:p>
        <a:p>
          <a:pPr algn="ctr"/>
          <a:r>
            <a:rPr lang="nl-NL" sz="1100">
              <a:latin typeface="Arial" charset="0"/>
            </a:rPr>
            <a:t>Uitstroom</a:t>
          </a:r>
        </a:p>
        <a:p>
          <a:pPr algn="ctr"/>
          <a:r>
            <a:rPr lang="nl-NL" sz="1100">
              <a:latin typeface="Arial" charset="0"/>
            </a:rPr>
            <a:t>798</a:t>
          </a:r>
        </a:p>
        <a:p>
          <a:pPr algn="ctr"/>
          <a:r>
            <a:rPr lang="nl-NL" sz="1100">
              <a:latin typeface="Arial" charset="0"/>
            </a:rPr>
            <a:t> </a:t>
          </a:r>
          <a:endParaRPr lang="en-US" sz="1100">
            <a:latin typeface="Arial" charset="0"/>
          </a:endParaRPr>
        </a:p>
      </xdr:txBody>
    </xdr:sp>
    <xdr:clientData/>
  </xdr:twoCellAnchor>
  <xdr:twoCellAnchor>
    <xdr:from>
      <xdr:col>18</xdr:col>
      <xdr:colOff>570361</xdr:colOff>
      <xdr:row>12</xdr:row>
      <xdr:rowOff>25400</xdr:rowOff>
    </xdr:from>
    <xdr:to>
      <xdr:col>19</xdr:col>
      <xdr:colOff>393910</xdr:colOff>
      <xdr:row>18</xdr:row>
      <xdr:rowOff>71438</xdr:rowOff>
    </xdr:to>
    <xdr:sp macro="" textlink="">
      <xdr:nvSpPr>
        <xdr:cNvPr id="207" name="Line 45"/>
        <xdr:cNvSpPr>
          <a:spLocks noChangeShapeType="1"/>
        </xdr:cNvSpPr>
      </xdr:nvSpPr>
      <xdr:spPr bwMode="auto">
        <a:xfrm>
          <a:off x="9104761" y="2359025"/>
          <a:ext cx="433149" cy="1189038"/>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18</xdr:col>
      <xdr:colOff>513886</xdr:colOff>
      <xdr:row>18</xdr:row>
      <xdr:rowOff>71438</xdr:rowOff>
    </xdr:from>
    <xdr:to>
      <xdr:col>19</xdr:col>
      <xdr:colOff>337435</xdr:colOff>
      <xdr:row>23</xdr:row>
      <xdr:rowOff>82551</xdr:rowOff>
    </xdr:to>
    <xdr:sp macro="" textlink="">
      <xdr:nvSpPr>
        <xdr:cNvPr id="208" name="Line 46"/>
        <xdr:cNvSpPr>
          <a:spLocks noChangeShapeType="1"/>
        </xdr:cNvSpPr>
      </xdr:nvSpPr>
      <xdr:spPr bwMode="auto">
        <a:xfrm>
          <a:off x="9048286" y="3548063"/>
          <a:ext cx="433149" cy="963613"/>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18</xdr:col>
      <xdr:colOff>424426</xdr:colOff>
      <xdr:row>17</xdr:row>
      <xdr:rowOff>69850</xdr:rowOff>
    </xdr:from>
    <xdr:to>
      <xdr:col>19</xdr:col>
      <xdr:colOff>395908</xdr:colOff>
      <xdr:row>18</xdr:row>
      <xdr:rowOff>141288</xdr:rowOff>
    </xdr:to>
    <xdr:sp macro="" textlink="">
      <xdr:nvSpPr>
        <xdr:cNvPr id="209" name="Text Box 47"/>
        <xdr:cNvSpPr txBox="1">
          <a:spLocks noChangeArrowheads="1"/>
        </xdr:cNvSpPr>
      </xdr:nvSpPr>
      <xdr:spPr bwMode="auto">
        <a:xfrm>
          <a:off x="8958826" y="3355975"/>
          <a:ext cx="581082" cy="2619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eaLnBrk="1" hangingPunct="1"/>
          <a:r>
            <a:rPr lang="en-US" sz="1100">
              <a:latin typeface="Arial" charset="0"/>
            </a:rPr>
            <a:t>6.085</a:t>
          </a:r>
        </a:p>
      </xdr:txBody>
    </xdr:sp>
    <xdr:clientData/>
  </xdr:twoCellAnchor>
  <xdr:twoCellAnchor>
    <xdr:from>
      <xdr:col>19</xdr:col>
      <xdr:colOff>525873</xdr:colOff>
      <xdr:row>15</xdr:row>
      <xdr:rowOff>180975</xdr:rowOff>
    </xdr:from>
    <xdr:to>
      <xdr:col>20</xdr:col>
      <xdr:colOff>566773</xdr:colOff>
      <xdr:row>20</xdr:row>
      <xdr:rowOff>134938</xdr:rowOff>
    </xdr:to>
    <xdr:sp macro="" textlink="">
      <xdr:nvSpPr>
        <xdr:cNvPr id="210" name="Rectangle 49"/>
        <xdr:cNvSpPr>
          <a:spLocks noChangeArrowheads="1"/>
        </xdr:cNvSpPr>
      </xdr:nvSpPr>
      <xdr:spPr bwMode="auto">
        <a:xfrm>
          <a:off x="9669873" y="3086100"/>
          <a:ext cx="650500" cy="906463"/>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18</xdr:col>
      <xdr:colOff>419100</xdr:colOff>
      <xdr:row>18</xdr:row>
      <xdr:rowOff>80963</xdr:rowOff>
    </xdr:from>
    <xdr:to>
      <xdr:col>19</xdr:col>
      <xdr:colOff>536110</xdr:colOff>
      <xdr:row>18</xdr:row>
      <xdr:rowOff>85725</xdr:rowOff>
    </xdr:to>
    <xdr:sp macro="" textlink="">
      <xdr:nvSpPr>
        <xdr:cNvPr id="211" name="Line 52"/>
        <xdr:cNvSpPr>
          <a:spLocks noChangeShapeType="1"/>
        </xdr:cNvSpPr>
      </xdr:nvSpPr>
      <xdr:spPr bwMode="auto">
        <a:xfrm flipV="1">
          <a:off x="8953500" y="3557588"/>
          <a:ext cx="726610" cy="4762"/>
        </a:xfrm>
        <a:prstGeom prst="line">
          <a:avLst/>
        </a:prstGeom>
        <a:noFill/>
        <a:ln w="9525">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endParaRPr lang="nl-BE"/>
        </a:p>
      </xdr:txBody>
    </xdr:sp>
    <xdr:clientData/>
  </xdr:twoCellAnchor>
  <xdr:twoCellAnchor>
    <xdr:from>
      <xdr:col>19</xdr:col>
      <xdr:colOff>586408</xdr:colOff>
      <xdr:row>17</xdr:row>
      <xdr:rowOff>22225</xdr:rowOff>
    </xdr:from>
    <xdr:to>
      <xdr:col>20</xdr:col>
      <xdr:colOff>571417</xdr:colOff>
      <xdr:row>20</xdr:row>
      <xdr:rowOff>50800</xdr:rowOff>
    </xdr:to>
    <xdr:sp macro="" textlink="">
      <xdr:nvSpPr>
        <xdr:cNvPr id="212" name="Text Box 50"/>
        <xdr:cNvSpPr txBox="1">
          <a:spLocks noChangeArrowheads="1"/>
        </xdr:cNvSpPr>
      </xdr:nvSpPr>
      <xdr:spPr bwMode="auto">
        <a:xfrm>
          <a:off x="9730408" y="3308350"/>
          <a:ext cx="594609" cy="600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en-US"/>
          </a:defPPr>
          <a:lvl1pPr algn="l" rtl="0" fontAlgn="base">
            <a:spcBef>
              <a:spcPct val="0"/>
            </a:spcBef>
            <a:spcAft>
              <a:spcPct val="0"/>
            </a:spcAft>
            <a:defRPr sz="3200" kern="1200">
              <a:solidFill>
                <a:schemeClr val="tx1"/>
              </a:solidFill>
              <a:latin typeface="Verdana" pitchFamily="34" charset="0"/>
              <a:ea typeface="+mn-ea"/>
              <a:cs typeface="+mn-cs"/>
            </a:defRPr>
          </a:lvl1pPr>
          <a:lvl2pPr marL="457200" algn="l" rtl="0" fontAlgn="base">
            <a:spcBef>
              <a:spcPct val="0"/>
            </a:spcBef>
            <a:spcAft>
              <a:spcPct val="0"/>
            </a:spcAft>
            <a:defRPr sz="3200" kern="1200">
              <a:solidFill>
                <a:schemeClr val="tx1"/>
              </a:solidFill>
              <a:latin typeface="Verdana" pitchFamily="34" charset="0"/>
              <a:ea typeface="+mn-ea"/>
              <a:cs typeface="+mn-cs"/>
            </a:defRPr>
          </a:lvl2pPr>
          <a:lvl3pPr marL="914400" algn="l" rtl="0" fontAlgn="base">
            <a:spcBef>
              <a:spcPct val="0"/>
            </a:spcBef>
            <a:spcAft>
              <a:spcPct val="0"/>
            </a:spcAft>
            <a:defRPr sz="3200" kern="1200">
              <a:solidFill>
                <a:schemeClr val="tx1"/>
              </a:solidFill>
              <a:latin typeface="Verdana" pitchFamily="34" charset="0"/>
              <a:ea typeface="+mn-ea"/>
              <a:cs typeface="+mn-cs"/>
            </a:defRPr>
          </a:lvl3pPr>
          <a:lvl4pPr marL="1371600" algn="l" rtl="0" fontAlgn="base">
            <a:spcBef>
              <a:spcPct val="0"/>
            </a:spcBef>
            <a:spcAft>
              <a:spcPct val="0"/>
            </a:spcAft>
            <a:defRPr sz="3200" kern="1200">
              <a:solidFill>
                <a:schemeClr val="tx1"/>
              </a:solidFill>
              <a:latin typeface="Verdana" pitchFamily="34" charset="0"/>
              <a:ea typeface="+mn-ea"/>
              <a:cs typeface="+mn-cs"/>
            </a:defRPr>
          </a:lvl4pPr>
          <a:lvl5pPr marL="1828800" algn="l" rtl="0" fontAlgn="base">
            <a:spcBef>
              <a:spcPct val="0"/>
            </a:spcBef>
            <a:spcAft>
              <a:spcPct val="0"/>
            </a:spcAft>
            <a:defRPr sz="3200" kern="1200">
              <a:solidFill>
                <a:schemeClr val="tx1"/>
              </a:solidFill>
              <a:latin typeface="Verdana" pitchFamily="34" charset="0"/>
              <a:ea typeface="+mn-ea"/>
              <a:cs typeface="+mn-cs"/>
            </a:defRPr>
          </a:lvl5pPr>
          <a:lvl6pPr marL="2286000" algn="l" defTabSz="914400" rtl="0" eaLnBrk="1" latinLnBrk="0" hangingPunct="1">
            <a:defRPr sz="3200" kern="1200">
              <a:solidFill>
                <a:schemeClr val="tx1"/>
              </a:solidFill>
              <a:latin typeface="Verdana" pitchFamily="34" charset="0"/>
              <a:ea typeface="+mn-ea"/>
              <a:cs typeface="+mn-cs"/>
            </a:defRPr>
          </a:lvl6pPr>
          <a:lvl7pPr marL="2743200" algn="l" defTabSz="914400" rtl="0" eaLnBrk="1" latinLnBrk="0" hangingPunct="1">
            <a:defRPr sz="3200" kern="1200">
              <a:solidFill>
                <a:schemeClr val="tx1"/>
              </a:solidFill>
              <a:latin typeface="Verdana" pitchFamily="34" charset="0"/>
              <a:ea typeface="+mn-ea"/>
              <a:cs typeface="+mn-cs"/>
            </a:defRPr>
          </a:lvl7pPr>
          <a:lvl8pPr marL="3200400" algn="l" defTabSz="914400" rtl="0" eaLnBrk="1" latinLnBrk="0" hangingPunct="1">
            <a:defRPr sz="3200" kern="1200">
              <a:solidFill>
                <a:schemeClr val="tx1"/>
              </a:solidFill>
              <a:latin typeface="Verdana" pitchFamily="34" charset="0"/>
              <a:ea typeface="+mn-ea"/>
              <a:cs typeface="+mn-cs"/>
            </a:defRPr>
          </a:lvl8pPr>
          <a:lvl9pPr marL="3657600" algn="l" defTabSz="914400" rtl="0" eaLnBrk="1" latinLnBrk="0" hangingPunct="1">
            <a:defRPr sz="3200" kern="1200">
              <a:solidFill>
                <a:schemeClr val="tx1"/>
              </a:solidFill>
              <a:latin typeface="Verdana" pitchFamily="34" charset="0"/>
              <a:ea typeface="+mn-ea"/>
              <a:cs typeface="+mn-cs"/>
            </a:defRPr>
          </a:lvl9pPr>
        </a:lstStyle>
        <a:p>
          <a:pPr algn="ctr" eaLnBrk="1" hangingPunct="1">
            <a:spcBef>
              <a:spcPct val="50000"/>
            </a:spcBef>
          </a:pPr>
          <a:r>
            <a:rPr lang="nl-NL" sz="1100">
              <a:latin typeface="Arial" charset="0"/>
            </a:rPr>
            <a:t>6.529Advo-caten</a:t>
          </a:r>
          <a:endParaRPr lang="en-US" sz="1100">
            <a:latin typeface="Arial"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476250</xdr:colOff>
      <xdr:row>4</xdr:row>
      <xdr:rowOff>95250</xdr:rowOff>
    </xdr:to>
    <xdr:pic>
      <xdr:nvPicPr>
        <xdr:cNvPr id="4" name="Afbeelding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8</xdr:col>
      <xdr:colOff>304800</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209550</xdr:colOff>
      <xdr:row>6</xdr:row>
      <xdr:rowOff>28574</xdr:rowOff>
    </xdr:from>
    <xdr:to>
      <xdr:col>15</xdr:col>
      <xdr:colOff>514350</xdr:colOff>
      <xdr:row>20</xdr:row>
      <xdr:rowOff>161924</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D23"/>
  <sheetViews>
    <sheetView tabSelected="1" workbookViewId="0"/>
  </sheetViews>
  <sheetFormatPr defaultRowHeight="15" x14ac:dyDescent="0.25"/>
  <cols>
    <col min="1" max="2" width="9.140625" style="2"/>
    <col min="3" max="3" width="16.28515625" style="2" customWidth="1"/>
    <col min="4" max="4" width="18.7109375" style="2" customWidth="1"/>
    <col min="5" max="16384" width="9.140625" style="2"/>
  </cols>
  <sheetData>
    <row r="1" spans="2:4" s="1" customFormat="1" x14ac:dyDescent="0.25"/>
    <row r="2" spans="2:4" s="1" customFormat="1" x14ac:dyDescent="0.25"/>
    <row r="3" spans="2:4" s="1" customFormat="1" x14ac:dyDescent="0.25"/>
    <row r="4" spans="2:4" s="1" customFormat="1" x14ac:dyDescent="0.25"/>
    <row r="5" spans="2:4" s="1" customFormat="1" x14ac:dyDescent="0.25"/>
    <row r="7" spans="2:4" ht="51.75" customHeight="1" x14ac:dyDescent="0.3">
      <c r="B7" s="18" t="s">
        <v>68</v>
      </c>
      <c r="C7" s="19"/>
      <c r="D7" s="20"/>
    </row>
    <row r="8" spans="2:4" x14ac:dyDescent="0.25">
      <c r="B8" s="3" t="s">
        <v>2</v>
      </c>
      <c r="C8" s="3" t="s">
        <v>0</v>
      </c>
      <c r="D8" s="3" t="s">
        <v>1</v>
      </c>
    </row>
    <row r="9" spans="2:4" x14ac:dyDescent="0.25">
      <c r="B9" s="3">
        <v>2006</v>
      </c>
      <c r="C9" s="4">
        <v>6997</v>
      </c>
      <c r="D9" s="5">
        <v>100</v>
      </c>
    </row>
    <row r="10" spans="2:4" x14ac:dyDescent="0.25">
      <c r="B10" s="3">
        <v>2007</v>
      </c>
      <c r="C10" s="4">
        <v>6989</v>
      </c>
      <c r="D10" s="5">
        <v>100</v>
      </c>
    </row>
    <row r="11" spans="2:4" x14ac:dyDescent="0.25">
      <c r="B11" s="3">
        <v>2008</v>
      </c>
      <c r="C11" s="4">
        <v>7103</v>
      </c>
      <c r="D11" s="5">
        <v>102</v>
      </c>
    </row>
    <row r="12" spans="2:4" x14ac:dyDescent="0.25">
      <c r="B12" s="3">
        <v>2009</v>
      </c>
      <c r="C12" s="4">
        <v>7151</v>
      </c>
      <c r="D12" s="5">
        <v>102</v>
      </c>
    </row>
    <row r="13" spans="2:4" x14ac:dyDescent="0.25">
      <c r="B13" s="3">
        <v>2010</v>
      </c>
      <c r="C13" s="4">
        <v>7332</v>
      </c>
      <c r="D13" s="5">
        <v>105</v>
      </c>
    </row>
    <row r="14" spans="2:4" x14ac:dyDescent="0.25">
      <c r="B14" s="3">
        <v>2011</v>
      </c>
      <c r="C14" s="4">
        <v>7574</v>
      </c>
      <c r="D14" s="5">
        <v>108</v>
      </c>
    </row>
    <row r="15" spans="2:4" x14ac:dyDescent="0.25">
      <c r="B15" s="3">
        <v>2012</v>
      </c>
      <c r="C15" s="4">
        <v>7825</v>
      </c>
      <c r="D15" s="5">
        <v>112</v>
      </c>
    </row>
    <row r="16" spans="2:4" x14ac:dyDescent="0.25">
      <c r="B16" s="3">
        <v>2013</v>
      </c>
      <c r="C16" s="4">
        <v>8055</v>
      </c>
      <c r="D16" s="5">
        <v>115</v>
      </c>
    </row>
    <row r="17" spans="2:4" x14ac:dyDescent="0.25">
      <c r="B17" s="3">
        <v>2014</v>
      </c>
      <c r="C17" s="4">
        <v>8147</v>
      </c>
      <c r="D17" s="5">
        <v>116</v>
      </c>
    </row>
    <row r="18" spans="2:4" x14ac:dyDescent="0.25">
      <c r="B18" s="3">
        <v>2015</v>
      </c>
      <c r="C18" s="4">
        <v>8154</v>
      </c>
      <c r="D18" s="5">
        <v>117</v>
      </c>
    </row>
    <row r="19" spans="2:4" x14ac:dyDescent="0.25">
      <c r="B19" s="3">
        <v>2016</v>
      </c>
      <c r="C19" s="4">
        <v>8128</v>
      </c>
      <c r="D19" s="5">
        <v>116</v>
      </c>
    </row>
    <row r="20" spans="2:4" x14ac:dyDescent="0.25">
      <c r="B20" s="3">
        <v>2017</v>
      </c>
      <c r="C20" s="4">
        <v>7951</v>
      </c>
      <c r="D20" s="5">
        <v>114</v>
      </c>
    </row>
    <row r="21" spans="2:4" x14ac:dyDescent="0.25">
      <c r="B21" s="3">
        <v>2018</v>
      </c>
      <c r="C21" s="4">
        <v>7744</v>
      </c>
      <c r="D21" s="6">
        <f>(C21/C9)*100</f>
        <v>110.67600400171503</v>
      </c>
    </row>
    <row r="22" spans="2:4" x14ac:dyDescent="0.25">
      <c r="B22" s="3">
        <v>2019</v>
      </c>
      <c r="C22" s="4">
        <v>7498</v>
      </c>
      <c r="D22" s="6">
        <v>107</v>
      </c>
    </row>
    <row r="23" spans="2:4" x14ac:dyDescent="0.25">
      <c r="B23" s="3">
        <v>2020</v>
      </c>
      <c r="C23" s="4">
        <v>7094</v>
      </c>
      <c r="D23" s="6">
        <v>101</v>
      </c>
    </row>
  </sheetData>
  <sheetProtection algorithmName="SHA-512" hashValue="hoJOyy/Q0zErxK2SGn0yjPwoP2M+xD2MhpXWnMu2VVXPhvgiJc5CYLjOHuh+DZEyiPNzVrvDAOmMR61h8RWvmA==" saltValue="L0K5CkSe9CSB5pcBaRyX3g==" spinCount="100000" sheet="1" objects="1" scenarios="1" selectLockedCells="1" autoFilter="0" selectUnlockedCells="1"/>
  <autoFilter ref="B8:B21"/>
  <mergeCells count="1">
    <mergeCell ref="B7:D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E22"/>
  <sheetViews>
    <sheetView workbookViewId="0">
      <selection activeCell="H27" sqref="H27"/>
    </sheetView>
  </sheetViews>
  <sheetFormatPr defaultRowHeight="15" x14ac:dyDescent="0.25"/>
  <cols>
    <col min="1" max="2" width="9.140625" style="2"/>
    <col min="3" max="3" width="16.28515625" style="2" customWidth="1"/>
    <col min="4" max="4" width="18.7109375" style="2" customWidth="1"/>
    <col min="5" max="5" width="15" style="2" customWidth="1"/>
    <col min="6" max="16384" width="9.140625" style="2"/>
  </cols>
  <sheetData>
    <row r="1" spans="2:5" s="1" customFormat="1" x14ac:dyDescent="0.25"/>
    <row r="2" spans="2:5" s="1" customFormat="1" x14ac:dyDescent="0.25"/>
    <row r="3" spans="2:5" s="1" customFormat="1" x14ac:dyDescent="0.25"/>
    <row r="4" spans="2:5" s="1" customFormat="1" x14ac:dyDescent="0.25"/>
    <row r="5" spans="2:5" s="1" customFormat="1" x14ac:dyDescent="0.25"/>
    <row r="7" spans="2:5" ht="58.5" customHeight="1" x14ac:dyDescent="0.3">
      <c r="B7" s="25" t="s">
        <v>74</v>
      </c>
      <c r="C7" s="26"/>
      <c r="D7" s="26"/>
      <c r="E7" s="26"/>
    </row>
    <row r="8" spans="2:5" ht="65.25" customHeight="1" x14ac:dyDescent="0.25">
      <c r="B8" s="7" t="s">
        <v>2</v>
      </c>
      <c r="C8" s="7" t="s">
        <v>22</v>
      </c>
      <c r="D8" s="7" t="s">
        <v>1</v>
      </c>
      <c r="E8" s="7" t="s">
        <v>28</v>
      </c>
    </row>
    <row r="9" spans="2:5" x14ac:dyDescent="0.25">
      <c r="B9" s="3">
        <v>2007</v>
      </c>
      <c r="C9" s="5">
        <v>319</v>
      </c>
      <c r="D9" s="5">
        <v>100</v>
      </c>
      <c r="E9" s="13">
        <v>13</v>
      </c>
    </row>
    <row r="10" spans="2:5" x14ac:dyDescent="0.25">
      <c r="B10" s="3">
        <v>2008</v>
      </c>
      <c r="C10" s="5">
        <v>394</v>
      </c>
      <c r="D10" s="5">
        <v>124</v>
      </c>
      <c r="E10" s="13">
        <v>14</v>
      </c>
    </row>
    <row r="11" spans="2:5" x14ac:dyDescent="0.25">
      <c r="B11" s="3">
        <v>2009</v>
      </c>
      <c r="C11" s="5">
        <v>411</v>
      </c>
      <c r="D11" s="5">
        <v>129</v>
      </c>
      <c r="E11" s="13">
        <v>17</v>
      </c>
    </row>
    <row r="12" spans="2:5" x14ac:dyDescent="0.25">
      <c r="B12" s="3">
        <v>2010</v>
      </c>
      <c r="C12" s="5">
        <v>442</v>
      </c>
      <c r="D12" s="5">
        <v>139</v>
      </c>
      <c r="E12" s="13">
        <v>16</v>
      </c>
    </row>
    <row r="13" spans="2:5" x14ac:dyDescent="0.25">
      <c r="B13" s="3">
        <v>2011</v>
      </c>
      <c r="C13" s="5">
        <v>468</v>
      </c>
      <c r="D13" s="5">
        <v>147</v>
      </c>
      <c r="E13" s="13">
        <v>16</v>
      </c>
    </row>
    <row r="14" spans="2:5" x14ac:dyDescent="0.25">
      <c r="B14" s="3">
        <v>2012</v>
      </c>
      <c r="C14" s="5">
        <v>531</v>
      </c>
      <c r="D14" s="5">
        <v>166</v>
      </c>
      <c r="E14" s="13">
        <v>16</v>
      </c>
    </row>
    <row r="15" spans="2:5" x14ac:dyDescent="0.25">
      <c r="B15" s="3">
        <v>2013</v>
      </c>
      <c r="C15" s="5">
        <v>572</v>
      </c>
      <c r="D15" s="5">
        <v>179</v>
      </c>
      <c r="E15" s="13">
        <v>18</v>
      </c>
    </row>
    <row r="16" spans="2:5" x14ac:dyDescent="0.25">
      <c r="B16" s="3">
        <v>2014</v>
      </c>
      <c r="C16" s="5">
        <v>784</v>
      </c>
      <c r="D16" s="5">
        <v>246</v>
      </c>
      <c r="E16" s="13">
        <v>17</v>
      </c>
    </row>
    <row r="17" spans="2:5" x14ac:dyDescent="0.25">
      <c r="B17" s="3">
        <v>2015</v>
      </c>
      <c r="C17" s="5">
        <v>923</v>
      </c>
      <c r="D17" s="5">
        <v>289</v>
      </c>
      <c r="E17" s="13">
        <v>17</v>
      </c>
    </row>
    <row r="18" spans="2:5" x14ac:dyDescent="0.25">
      <c r="B18" s="3">
        <v>2016</v>
      </c>
      <c r="C18" s="4">
        <v>1019</v>
      </c>
      <c r="D18" s="5">
        <v>319</v>
      </c>
      <c r="E18" s="13">
        <v>17</v>
      </c>
    </row>
    <row r="19" spans="2:5" x14ac:dyDescent="0.25">
      <c r="B19" s="3">
        <v>2017</v>
      </c>
      <c r="C19" s="4">
        <v>1036</v>
      </c>
      <c r="D19" s="4">
        <v>325</v>
      </c>
      <c r="E19" s="13">
        <v>17</v>
      </c>
    </row>
    <row r="20" spans="2:5" x14ac:dyDescent="0.25">
      <c r="B20" s="3">
        <v>2018</v>
      </c>
      <c r="C20" s="4">
        <v>1002</v>
      </c>
      <c r="D20" s="6">
        <v>314.10658307210031</v>
      </c>
      <c r="E20" s="14">
        <v>17.142714570858285</v>
      </c>
    </row>
    <row r="21" spans="2:5" x14ac:dyDescent="0.25">
      <c r="B21" s="3">
        <v>2019</v>
      </c>
      <c r="C21" s="4">
        <v>935</v>
      </c>
      <c r="D21" s="6">
        <v>293</v>
      </c>
      <c r="E21" s="14">
        <v>18</v>
      </c>
    </row>
    <row r="22" spans="2:5" x14ac:dyDescent="0.25">
      <c r="B22" s="3">
        <v>2020</v>
      </c>
      <c r="C22" s="4">
        <v>865</v>
      </c>
      <c r="D22" s="6">
        <v>271</v>
      </c>
      <c r="E22" s="14">
        <v>17</v>
      </c>
    </row>
  </sheetData>
  <sheetProtection algorithmName="SHA-512" hashValue="N1S0rahZBfnkUgauVl1rKOvNUjiSGcBNn6TwX++CcQe9w6+Ki29LWocvWHdi5vyqSxLT/cg8chOqpvMxgFsWjw==" saltValue="jW4hLHaMWlHjJ25Jm4q6Xg==" spinCount="100000" sheet="1" objects="1" selectLockedCells="1" autoFilter="0" selectUnlockedCells="1"/>
  <autoFilter ref="B8:B20"/>
  <mergeCells count="1">
    <mergeCell ref="B7:E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L32"/>
  <sheetViews>
    <sheetView workbookViewId="0">
      <selection activeCell="J27" sqref="J27"/>
    </sheetView>
  </sheetViews>
  <sheetFormatPr defaultRowHeight="15" x14ac:dyDescent="0.25"/>
  <cols>
    <col min="1" max="1" width="9.140625" style="2"/>
    <col min="2" max="3" width="12.85546875" style="2" customWidth="1"/>
    <col min="4" max="4" width="14" style="2" customWidth="1"/>
    <col min="5" max="5" width="13" style="2" customWidth="1"/>
    <col min="6" max="6" width="14" style="2" customWidth="1"/>
    <col min="7" max="16384" width="9.140625" style="2"/>
  </cols>
  <sheetData>
    <row r="1" spans="2:12" s="1" customFormat="1" x14ac:dyDescent="0.25"/>
    <row r="2" spans="2:12" s="1" customFormat="1" x14ac:dyDescent="0.25"/>
    <row r="3" spans="2:12" s="1" customFormat="1" x14ac:dyDescent="0.25"/>
    <row r="4" spans="2:12" s="1" customFormat="1" x14ac:dyDescent="0.25"/>
    <row r="5" spans="2:12" s="1" customFormat="1" x14ac:dyDescent="0.25"/>
    <row r="7" spans="2:12" ht="42" customHeight="1" x14ac:dyDescent="0.3">
      <c r="B7" s="18" t="s">
        <v>75</v>
      </c>
      <c r="C7" s="19"/>
      <c r="D7" s="19"/>
      <c r="E7" s="19"/>
      <c r="F7" s="20"/>
    </row>
    <row r="8" spans="2:12" ht="45" customHeight="1" x14ac:dyDescent="0.25">
      <c r="B8" s="9"/>
      <c r="C8" s="7" t="s">
        <v>23</v>
      </c>
      <c r="D8" s="7" t="s">
        <v>26</v>
      </c>
      <c r="E8" s="7" t="s">
        <v>24</v>
      </c>
      <c r="F8" s="7" t="s">
        <v>25</v>
      </c>
    </row>
    <row r="9" spans="2:12" x14ac:dyDescent="0.25">
      <c r="B9" s="3" t="s">
        <v>10</v>
      </c>
      <c r="C9" s="6">
        <v>19.050597720322489</v>
      </c>
      <c r="D9" s="4">
        <v>2741</v>
      </c>
      <c r="E9" s="6">
        <v>63.930635838150287</v>
      </c>
      <c r="F9" s="5">
        <v>553</v>
      </c>
      <c r="G9" s="15"/>
    </row>
    <row r="10" spans="2:12" x14ac:dyDescent="0.25">
      <c r="B10" s="3" t="s">
        <v>11</v>
      </c>
      <c r="C10" s="6">
        <v>23.227689741451211</v>
      </c>
      <c r="D10" s="4">
        <v>3342</v>
      </c>
      <c r="E10" s="6">
        <v>21.849710982658959</v>
      </c>
      <c r="F10" s="5">
        <v>189</v>
      </c>
      <c r="G10" s="15"/>
    </row>
    <row r="11" spans="2:12" x14ac:dyDescent="0.25">
      <c r="B11" s="3" t="s">
        <v>12</v>
      </c>
      <c r="C11" s="6">
        <v>14.998609952738393</v>
      </c>
      <c r="D11" s="4">
        <v>2158</v>
      </c>
      <c r="E11" s="6">
        <v>7.1676300578034686</v>
      </c>
      <c r="F11" s="5">
        <v>62</v>
      </c>
      <c r="G11" s="15"/>
    </row>
    <row r="12" spans="2:12" x14ac:dyDescent="0.25">
      <c r="B12" s="3" t="s">
        <v>78</v>
      </c>
      <c r="C12" s="6">
        <v>12.107311648596051</v>
      </c>
      <c r="D12" s="4">
        <v>1742</v>
      </c>
      <c r="E12" s="6">
        <v>3.2369942196531789</v>
      </c>
      <c r="F12" s="5">
        <v>28</v>
      </c>
      <c r="G12" s="15"/>
      <c r="L12" s="15"/>
    </row>
    <row r="13" spans="2:12" x14ac:dyDescent="0.25">
      <c r="B13" s="3" t="s">
        <v>79</v>
      </c>
      <c r="C13" s="6">
        <v>7.3324993049763698</v>
      </c>
      <c r="D13" s="4">
        <v>1055</v>
      </c>
      <c r="E13" s="6">
        <v>1.3872832369942196</v>
      </c>
      <c r="F13" s="5">
        <v>12</v>
      </c>
      <c r="G13" s="15"/>
      <c r="L13" s="15"/>
    </row>
    <row r="14" spans="2:12" x14ac:dyDescent="0.25">
      <c r="B14" s="3" t="s">
        <v>80</v>
      </c>
      <c r="C14" s="6">
        <v>23.283291631915485</v>
      </c>
      <c r="D14" s="4">
        <v>3350</v>
      </c>
      <c r="E14" s="6">
        <v>2.4277456647398843</v>
      </c>
      <c r="F14" s="5">
        <v>21</v>
      </c>
      <c r="G14" s="15"/>
      <c r="L14" s="15"/>
    </row>
    <row r="15" spans="2:12" x14ac:dyDescent="0.25">
      <c r="B15" s="3" t="s">
        <v>81</v>
      </c>
      <c r="C15" s="6">
        <v>100</v>
      </c>
      <c r="D15" s="4">
        <v>14388</v>
      </c>
      <c r="E15" s="6">
        <v>100</v>
      </c>
      <c r="F15" s="5">
        <v>865</v>
      </c>
      <c r="G15" s="15"/>
      <c r="L15" s="15"/>
    </row>
    <row r="16" spans="2:12" x14ac:dyDescent="0.25">
      <c r="G16" s="15"/>
      <c r="L16" s="15"/>
    </row>
    <row r="17" spans="7:12" x14ac:dyDescent="0.25">
      <c r="G17" s="15"/>
      <c r="L17" s="15"/>
    </row>
    <row r="18" spans="7:12" x14ac:dyDescent="0.25">
      <c r="G18" s="15"/>
      <c r="L18" s="15"/>
    </row>
    <row r="19" spans="7:12" x14ac:dyDescent="0.25">
      <c r="G19" s="15"/>
    </row>
    <row r="20" spans="7:12" x14ac:dyDescent="0.25">
      <c r="G20" s="15"/>
    </row>
    <row r="26" spans="7:12" x14ac:dyDescent="0.25">
      <c r="L26" s="15"/>
    </row>
    <row r="27" spans="7:12" x14ac:dyDescent="0.25">
      <c r="L27" s="15"/>
    </row>
    <row r="28" spans="7:12" x14ac:dyDescent="0.25">
      <c r="L28" s="15"/>
    </row>
    <row r="29" spans="7:12" x14ac:dyDescent="0.25">
      <c r="L29" s="15"/>
    </row>
    <row r="30" spans="7:12" x14ac:dyDescent="0.25">
      <c r="L30" s="15"/>
    </row>
    <row r="31" spans="7:12" x14ac:dyDescent="0.25">
      <c r="L31" s="15"/>
    </row>
    <row r="32" spans="7:12" x14ac:dyDescent="0.25">
      <c r="L32" s="15"/>
    </row>
  </sheetData>
  <sheetProtection algorithmName="SHA-512" hashValue="8GlzHZA4Hkf9LOWKZDXTGe3g/T1rqlKrtrY8dd3E6mCPdMqx+AWnoH3c1BIr7Wl3CTsTI2bG1y5YHtews22Pfw==" saltValue="BkU/YDlzM5L22miq1blZMg==" spinCount="100000" sheet="1" objects="1" selectLockedCells="1" selectUnlockedCells="1"/>
  <mergeCells count="1">
    <mergeCell ref="B7:F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D23"/>
  <sheetViews>
    <sheetView workbookViewId="0">
      <selection activeCell="L29" sqref="L29"/>
    </sheetView>
  </sheetViews>
  <sheetFormatPr defaultRowHeight="15" x14ac:dyDescent="0.25"/>
  <cols>
    <col min="1" max="2" width="9.140625" style="2"/>
    <col min="3" max="3" width="16.28515625" style="2" customWidth="1"/>
    <col min="4" max="4" width="18.7109375" style="2" customWidth="1"/>
    <col min="5" max="16384" width="9.140625" style="2"/>
  </cols>
  <sheetData>
    <row r="1" spans="2:4" s="1" customFormat="1" x14ac:dyDescent="0.25"/>
    <row r="2" spans="2:4" s="1" customFormat="1" x14ac:dyDescent="0.25"/>
    <row r="3" spans="2:4" s="1" customFormat="1" x14ac:dyDescent="0.25"/>
    <row r="4" spans="2:4" s="1" customFormat="1" x14ac:dyDescent="0.25"/>
    <row r="5" spans="2:4" s="1" customFormat="1" x14ac:dyDescent="0.25"/>
    <row r="7" spans="2:4" ht="51.75" customHeight="1" x14ac:dyDescent="0.3">
      <c r="B7" s="18" t="s">
        <v>69</v>
      </c>
      <c r="C7" s="19"/>
      <c r="D7" s="20"/>
    </row>
    <row r="8" spans="2:4" x14ac:dyDescent="0.25">
      <c r="B8" s="3" t="s">
        <v>2</v>
      </c>
      <c r="C8" s="3" t="s">
        <v>0</v>
      </c>
      <c r="D8" s="3" t="s">
        <v>1</v>
      </c>
    </row>
    <row r="9" spans="2:4" x14ac:dyDescent="0.25">
      <c r="B9" s="3">
        <v>2006</v>
      </c>
      <c r="C9" s="4">
        <v>6517</v>
      </c>
      <c r="D9" s="5">
        <v>100</v>
      </c>
    </row>
    <row r="10" spans="2:4" x14ac:dyDescent="0.25">
      <c r="B10" s="3">
        <v>2007</v>
      </c>
      <c r="C10" s="4">
        <v>6629</v>
      </c>
      <c r="D10" s="5">
        <v>102</v>
      </c>
    </row>
    <row r="11" spans="2:4" x14ac:dyDescent="0.25">
      <c r="B11" s="3">
        <v>2008</v>
      </c>
      <c r="C11" s="4">
        <v>6810</v>
      </c>
      <c r="D11" s="5">
        <v>104</v>
      </c>
    </row>
    <row r="12" spans="2:4" x14ac:dyDescent="0.25">
      <c r="B12" s="3">
        <v>2009</v>
      </c>
      <c r="C12" s="4">
        <v>6868</v>
      </c>
      <c r="D12" s="5">
        <v>105</v>
      </c>
    </row>
    <row r="13" spans="2:4" x14ac:dyDescent="0.25">
      <c r="B13" s="3">
        <v>2010</v>
      </c>
      <c r="C13" s="4">
        <v>7034</v>
      </c>
      <c r="D13" s="5">
        <v>108</v>
      </c>
    </row>
    <row r="14" spans="2:4" x14ac:dyDescent="0.25">
      <c r="B14" s="3">
        <v>2011</v>
      </c>
      <c r="C14" s="4">
        <v>7247</v>
      </c>
      <c r="D14" s="5">
        <v>111</v>
      </c>
    </row>
    <row r="15" spans="2:4" x14ac:dyDescent="0.25">
      <c r="B15" s="3">
        <v>2012</v>
      </c>
      <c r="C15" s="4">
        <v>7459</v>
      </c>
      <c r="D15" s="5">
        <v>114</v>
      </c>
    </row>
    <row r="16" spans="2:4" x14ac:dyDescent="0.25">
      <c r="B16" s="3">
        <v>2013</v>
      </c>
      <c r="C16" s="4">
        <v>7591</v>
      </c>
      <c r="D16" s="5">
        <v>116</v>
      </c>
    </row>
    <row r="17" spans="2:4" x14ac:dyDescent="0.25">
      <c r="B17" s="3">
        <v>2014</v>
      </c>
      <c r="C17" s="4">
        <v>7603</v>
      </c>
      <c r="D17" s="5">
        <v>117</v>
      </c>
    </row>
    <row r="18" spans="2:4" x14ac:dyDescent="0.25">
      <c r="B18" s="3">
        <v>2015</v>
      </c>
      <c r="C18" s="4">
        <v>7520</v>
      </c>
      <c r="D18" s="5">
        <v>115</v>
      </c>
    </row>
    <row r="19" spans="2:4" x14ac:dyDescent="0.25">
      <c r="B19" s="3">
        <v>2016</v>
      </c>
      <c r="C19" s="4">
        <v>7410</v>
      </c>
      <c r="D19" s="5">
        <v>114</v>
      </c>
    </row>
    <row r="20" spans="2:4" x14ac:dyDescent="0.25">
      <c r="B20" s="3">
        <v>2017</v>
      </c>
      <c r="C20" s="4">
        <v>7260</v>
      </c>
      <c r="D20" s="5">
        <v>111</v>
      </c>
    </row>
    <row r="21" spans="2:4" x14ac:dyDescent="0.25">
      <c r="B21" s="3">
        <v>2018</v>
      </c>
      <c r="C21" s="4">
        <v>7072</v>
      </c>
      <c r="D21" s="6">
        <v>108.51618843025932</v>
      </c>
    </row>
    <row r="22" spans="2:4" x14ac:dyDescent="0.25">
      <c r="B22" s="3">
        <v>2019</v>
      </c>
      <c r="C22" s="4">
        <v>6883</v>
      </c>
      <c r="D22" s="6">
        <v>106</v>
      </c>
    </row>
    <row r="23" spans="2:4" x14ac:dyDescent="0.25">
      <c r="B23" s="3">
        <v>2020</v>
      </c>
      <c r="C23" s="4">
        <v>6529</v>
      </c>
      <c r="D23" s="6">
        <v>100</v>
      </c>
    </row>
  </sheetData>
  <sheetProtection algorithmName="SHA-512" hashValue="KLi5s8+PToZCg6nttpJFkn+wpUbiXGxBB4fhrqvj7rDT2Ngs5WWZhb2yUAyQCgJEaKAZT1ypsCjoFj6GK3GKSQ==" saltValue="LXgD3jITCOYM4aKwFRoVVA==" spinCount="100000" sheet="1" objects="1" scenarios="1" selectLockedCells="1" autoFilter="0" selectUnlockedCells="1"/>
  <autoFilter ref="B8:B21"/>
  <mergeCells count="1">
    <mergeCell ref="B7:D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H23"/>
  <sheetViews>
    <sheetView workbookViewId="0">
      <selection activeCell="K18" sqref="K18"/>
    </sheetView>
  </sheetViews>
  <sheetFormatPr defaultRowHeight="15" x14ac:dyDescent="0.25"/>
  <cols>
    <col min="1" max="2" width="9.140625" style="2"/>
    <col min="3" max="3" width="19" style="2" customWidth="1"/>
    <col min="4" max="4" width="15.85546875" style="2" customWidth="1"/>
    <col min="5" max="5" width="11.85546875" style="2" customWidth="1"/>
    <col min="6" max="6" width="9.140625" style="2"/>
    <col min="7" max="7" width="14.85546875" style="2" customWidth="1"/>
    <col min="8" max="8" width="12.42578125" style="2" customWidth="1"/>
    <col min="9" max="16384" width="9.140625" style="2"/>
  </cols>
  <sheetData>
    <row r="1" spans="2:8" s="1" customFormat="1" x14ac:dyDescent="0.25"/>
    <row r="2" spans="2:8" s="1" customFormat="1" x14ac:dyDescent="0.25"/>
    <row r="3" spans="2:8" s="1" customFormat="1" x14ac:dyDescent="0.25"/>
    <row r="4" spans="2:8" s="1" customFormat="1" x14ac:dyDescent="0.25"/>
    <row r="5" spans="2:8" s="1" customFormat="1" x14ac:dyDescent="0.25"/>
    <row r="7" spans="2:8" ht="51.75" customHeight="1" x14ac:dyDescent="0.3">
      <c r="B7" s="18" t="s">
        <v>70</v>
      </c>
      <c r="C7" s="19"/>
      <c r="D7" s="19"/>
      <c r="E7" s="19"/>
      <c r="F7" s="19"/>
      <c r="G7" s="19"/>
      <c r="H7" s="20"/>
    </row>
    <row r="8" spans="2:8" ht="60" x14ac:dyDescent="0.25">
      <c r="B8" s="7" t="s">
        <v>2</v>
      </c>
      <c r="C8" s="7" t="s">
        <v>3</v>
      </c>
      <c r="D8" s="7" t="s">
        <v>4</v>
      </c>
      <c r="E8" s="7" t="s">
        <v>5</v>
      </c>
      <c r="F8" s="7" t="s">
        <v>6</v>
      </c>
      <c r="G8" s="7" t="s">
        <v>7</v>
      </c>
      <c r="H8" s="7" t="s">
        <v>8</v>
      </c>
    </row>
    <row r="9" spans="2:8" x14ac:dyDescent="0.25">
      <c r="B9" s="3">
        <v>2006</v>
      </c>
      <c r="C9" s="5">
        <v>62</v>
      </c>
      <c r="D9" s="5">
        <v>100</v>
      </c>
      <c r="E9" s="5">
        <v>60</v>
      </c>
      <c r="F9" s="5">
        <v>100</v>
      </c>
      <c r="G9" s="5">
        <v>6.7</v>
      </c>
      <c r="H9" s="5">
        <v>100</v>
      </c>
    </row>
    <row r="10" spans="2:8" x14ac:dyDescent="0.25">
      <c r="B10" s="3">
        <v>2007</v>
      </c>
      <c r="C10" s="5">
        <v>60</v>
      </c>
      <c r="D10" s="5">
        <v>96</v>
      </c>
      <c r="E10" s="5">
        <v>57</v>
      </c>
      <c r="F10" s="5">
        <v>96</v>
      </c>
      <c r="G10" s="5">
        <v>6.8</v>
      </c>
      <c r="H10" s="5">
        <v>101</v>
      </c>
    </row>
    <row r="11" spans="2:8" x14ac:dyDescent="0.25">
      <c r="B11" s="3">
        <v>2008</v>
      </c>
      <c r="C11" s="5">
        <v>61</v>
      </c>
      <c r="D11" s="5">
        <v>99</v>
      </c>
      <c r="E11" s="5">
        <v>59</v>
      </c>
      <c r="F11" s="5">
        <v>99</v>
      </c>
      <c r="G11" s="5">
        <v>5.7</v>
      </c>
      <c r="H11" s="5">
        <v>85</v>
      </c>
    </row>
    <row r="12" spans="2:8" x14ac:dyDescent="0.25">
      <c r="B12" s="3">
        <v>2009</v>
      </c>
      <c r="C12" s="5">
        <v>62</v>
      </c>
      <c r="D12" s="5">
        <v>101</v>
      </c>
      <c r="E12" s="5">
        <v>61</v>
      </c>
      <c r="F12" s="5">
        <v>102</v>
      </c>
      <c r="G12" s="5">
        <v>5.0999999999999996</v>
      </c>
      <c r="H12" s="5">
        <v>76</v>
      </c>
    </row>
    <row r="13" spans="2:8" x14ac:dyDescent="0.25">
      <c r="B13" s="3">
        <v>2010</v>
      </c>
      <c r="C13" s="5">
        <v>60</v>
      </c>
      <c r="D13" s="5">
        <v>97</v>
      </c>
      <c r="E13" s="5">
        <v>59</v>
      </c>
      <c r="F13" s="5">
        <v>99</v>
      </c>
      <c r="G13" s="5">
        <v>4.0999999999999996</v>
      </c>
      <c r="H13" s="5">
        <v>61</v>
      </c>
    </row>
    <row r="14" spans="2:8" x14ac:dyDescent="0.25">
      <c r="B14" s="3">
        <v>2011</v>
      </c>
      <c r="C14" s="5">
        <v>56</v>
      </c>
      <c r="D14" s="5">
        <v>91</v>
      </c>
      <c r="E14" s="5">
        <v>55</v>
      </c>
      <c r="F14" s="5">
        <v>92</v>
      </c>
      <c r="G14" s="5">
        <v>3.4</v>
      </c>
      <c r="H14" s="5">
        <v>51</v>
      </c>
    </row>
    <row r="15" spans="2:8" x14ac:dyDescent="0.25">
      <c r="B15" s="3">
        <v>2012</v>
      </c>
      <c r="C15" s="5">
        <v>59</v>
      </c>
      <c r="D15" s="5">
        <v>95</v>
      </c>
      <c r="E15" s="5">
        <v>58</v>
      </c>
      <c r="F15" s="5">
        <v>97</v>
      </c>
      <c r="G15" s="5">
        <v>3.9</v>
      </c>
      <c r="H15" s="5">
        <v>59</v>
      </c>
    </row>
    <row r="16" spans="2:8" x14ac:dyDescent="0.25">
      <c r="B16" s="3">
        <v>2013</v>
      </c>
      <c r="C16" s="5">
        <v>58</v>
      </c>
      <c r="D16" s="5">
        <v>94</v>
      </c>
      <c r="E16" s="5">
        <v>57</v>
      </c>
      <c r="F16" s="5">
        <v>96</v>
      </c>
      <c r="G16" s="5">
        <v>3.7</v>
      </c>
      <c r="H16" s="5">
        <v>55</v>
      </c>
    </row>
    <row r="17" spans="2:8" x14ac:dyDescent="0.25">
      <c r="B17" s="3">
        <v>2014</v>
      </c>
      <c r="C17" s="5">
        <v>57</v>
      </c>
      <c r="D17" s="5">
        <v>92</v>
      </c>
      <c r="E17" s="5">
        <v>55</v>
      </c>
      <c r="F17" s="5">
        <v>92</v>
      </c>
      <c r="G17" s="5">
        <v>3.7</v>
      </c>
      <c r="H17" s="5">
        <v>55</v>
      </c>
    </row>
    <row r="18" spans="2:8" x14ac:dyDescent="0.25">
      <c r="B18" s="3">
        <v>2015</v>
      </c>
      <c r="C18" s="5">
        <v>56</v>
      </c>
      <c r="D18" s="5">
        <v>91</v>
      </c>
      <c r="E18" s="5">
        <v>55</v>
      </c>
      <c r="F18" s="5">
        <v>92</v>
      </c>
      <c r="G18" s="5">
        <v>3.5</v>
      </c>
      <c r="H18" s="5">
        <v>52</v>
      </c>
    </row>
    <row r="19" spans="2:8" x14ac:dyDescent="0.25">
      <c r="B19" s="3">
        <v>2016</v>
      </c>
      <c r="C19" s="5">
        <v>58</v>
      </c>
      <c r="D19" s="5">
        <v>94</v>
      </c>
      <c r="E19" s="5">
        <v>57</v>
      </c>
      <c r="F19" s="5">
        <v>95</v>
      </c>
      <c r="G19" s="5">
        <v>3.3</v>
      </c>
      <c r="H19" s="5">
        <v>51</v>
      </c>
    </row>
    <row r="20" spans="2:8" x14ac:dyDescent="0.25">
      <c r="B20" s="3">
        <v>2017</v>
      </c>
      <c r="C20" s="5">
        <v>55</v>
      </c>
      <c r="D20" s="5">
        <v>89</v>
      </c>
      <c r="E20" s="5">
        <v>54</v>
      </c>
      <c r="F20" s="5">
        <v>90</v>
      </c>
      <c r="G20" s="5">
        <v>3.3</v>
      </c>
      <c r="H20" s="5">
        <v>49</v>
      </c>
    </row>
    <row r="21" spans="2:8" x14ac:dyDescent="0.25">
      <c r="B21" s="3">
        <v>2018</v>
      </c>
      <c r="C21" s="5">
        <v>55</v>
      </c>
      <c r="D21" s="6">
        <f>(C21/C9)*100</f>
        <v>88.709677419354833</v>
      </c>
      <c r="E21" s="5">
        <v>54</v>
      </c>
      <c r="F21" s="5">
        <v>90</v>
      </c>
      <c r="G21" s="5">
        <v>3.4</v>
      </c>
      <c r="H21" s="5">
        <v>51</v>
      </c>
    </row>
    <row r="22" spans="2:8" x14ac:dyDescent="0.25">
      <c r="B22" s="3">
        <v>2019</v>
      </c>
      <c r="C22" s="5">
        <v>56</v>
      </c>
      <c r="D22" s="6">
        <v>90</v>
      </c>
      <c r="E22" s="5">
        <v>55</v>
      </c>
      <c r="F22" s="5">
        <v>92</v>
      </c>
      <c r="G22" s="5">
        <v>3.7</v>
      </c>
      <c r="H22" s="5">
        <v>55</v>
      </c>
    </row>
    <row r="23" spans="2:8" x14ac:dyDescent="0.25">
      <c r="B23" s="3">
        <v>2020</v>
      </c>
      <c r="C23" s="5">
        <v>55</v>
      </c>
      <c r="D23" s="6">
        <v>89</v>
      </c>
      <c r="E23" s="5">
        <v>54</v>
      </c>
      <c r="F23" s="5">
        <v>90</v>
      </c>
      <c r="G23" s="11">
        <v>4</v>
      </c>
      <c r="H23" s="5">
        <v>60</v>
      </c>
    </row>
  </sheetData>
  <sheetProtection algorithmName="SHA-512" hashValue="78jjuBPsKXUVZpdFHLOep+hVdnHEjTbQ4Jm5mo+hwi9OZrbvhlyfiYXRWVz9zD0BWusvuDXuNXxQgadA6PNMMw==" saltValue="z9VKw0S+etdSb+23SO/2sw==" spinCount="100000" sheet="1" objects="1" selectLockedCells="1" autoFilter="0" selectUnlockedCells="1"/>
  <autoFilter ref="B8:B21"/>
  <mergeCells count="1">
    <mergeCell ref="B7:H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K23"/>
  <sheetViews>
    <sheetView workbookViewId="0">
      <selection activeCell="U8" sqref="U8:U10"/>
    </sheetView>
  </sheetViews>
  <sheetFormatPr defaultRowHeight="15" x14ac:dyDescent="0.25"/>
  <cols>
    <col min="1" max="2" width="9.140625" style="2"/>
    <col min="3" max="3" width="13.140625" style="2" customWidth="1"/>
    <col min="4" max="4" width="8.42578125" style="2" customWidth="1"/>
    <col min="5" max="5" width="9.42578125" style="2" customWidth="1"/>
    <col min="6" max="6" width="9.140625" style="2"/>
    <col min="7" max="7" width="10.85546875" style="2" customWidth="1"/>
    <col min="8" max="8" width="12" style="2" customWidth="1"/>
    <col min="9" max="16384" width="9.140625" style="2"/>
  </cols>
  <sheetData>
    <row r="1" spans="2:10" s="1" customFormat="1" x14ac:dyDescent="0.25"/>
    <row r="2" spans="2:10" s="1" customFormat="1" x14ac:dyDescent="0.25"/>
    <row r="3" spans="2:10" s="1" customFormat="1" x14ac:dyDescent="0.25"/>
    <row r="4" spans="2:10" s="1" customFormat="1" x14ac:dyDescent="0.25"/>
    <row r="5" spans="2:10" s="1" customFormat="1" x14ac:dyDescent="0.25"/>
    <row r="7" spans="2:10" ht="36" customHeight="1" x14ac:dyDescent="0.3">
      <c r="B7" s="21" t="s">
        <v>71</v>
      </c>
      <c r="C7" s="22"/>
      <c r="D7" s="22"/>
      <c r="E7" s="22"/>
      <c r="F7" s="22"/>
      <c r="G7" s="22"/>
      <c r="H7" s="22"/>
      <c r="I7" s="22"/>
      <c r="J7" s="23"/>
    </row>
    <row r="8" spans="2:10" ht="48" customHeight="1" x14ac:dyDescent="0.25">
      <c r="B8" s="3" t="s">
        <v>2</v>
      </c>
      <c r="C8" s="7" t="s">
        <v>9</v>
      </c>
      <c r="D8" s="3" t="s">
        <v>10</v>
      </c>
      <c r="E8" s="3" t="s">
        <v>11</v>
      </c>
      <c r="F8" s="3" t="s">
        <v>12</v>
      </c>
      <c r="G8" s="3" t="s">
        <v>13</v>
      </c>
      <c r="H8" s="3" t="s">
        <v>14</v>
      </c>
      <c r="I8" s="3" t="s">
        <v>15</v>
      </c>
      <c r="J8" s="3" t="s">
        <v>29</v>
      </c>
    </row>
    <row r="9" spans="2:10" x14ac:dyDescent="0.25">
      <c r="B9" s="3">
        <v>2010</v>
      </c>
      <c r="C9" s="7" t="s">
        <v>16</v>
      </c>
      <c r="D9" s="5">
        <v>25</v>
      </c>
      <c r="E9" s="5">
        <v>15</v>
      </c>
      <c r="F9" s="5">
        <v>17</v>
      </c>
      <c r="G9" s="5">
        <v>22</v>
      </c>
      <c r="H9" s="5">
        <v>16</v>
      </c>
      <c r="I9" s="5">
        <v>5</v>
      </c>
      <c r="J9" s="3">
        <v>100</v>
      </c>
    </row>
    <row r="10" spans="2:10" x14ac:dyDescent="0.25">
      <c r="B10" s="3">
        <v>2011</v>
      </c>
      <c r="C10" s="7" t="s">
        <v>16</v>
      </c>
      <c r="D10" s="5">
        <v>26</v>
      </c>
      <c r="E10" s="5">
        <v>15</v>
      </c>
      <c r="F10" s="5">
        <v>18</v>
      </c>
      <c r="G10" s="5">
        <v>22</v>
      </c>
      <c r="H10" s="5">
        <v>15</v>
      </c>
      <c r="I10" s="5">
        <v>4</v>
      </c>
      <c r="J10" s="3">
        <v>100</v>
      </c>
    </row>
    <row r="11" spans="2:10" x14ac:dyDescent="0.25">
      <c r="B11" s="3">
        <v>2012</v>
      </c>
      <c r="C11" s="7" t="s">
        <v>16</v>
      </c>
      <c r="D11" s="5">
        <v>24</v>
      </c>
      <c r="E11" s="5">
        <v>15</v>
      </c>
      <c r="F11" s="5">
        <v>17</v>
      </c>
      <c r="G11" s="5">
        <v>23</v>
      </c>
      <c r="H11" s="5">
        <v>16</v>
      </c>
      <c r="I11" s="5">
        <v>4</v>
      </c>
      <c r="J11" s="3">
        <v>100</v>
      </c>
    </row>
    <row r="12" spans="2:10" x14ac:dyDescent="0.25">
      <c r="B12" s="3">
        <v>2013</v>
      </c>
      <c r="C12" s="7" t="s">
        <v>16</v>
      </c>
      <c r="D12" s="5">
        <v>24</v>
      </c>
      <c r="E12" s="5">
        <v>15</v>
      </c>
      <c r="F12" s="5">
        <v>18</v>
      </c>
      <c r="G12" s="5">
        <v>22</v>
      </c>
      <c r="H12" s="5">
        <v>17</v>
      </c>
      <c r="I12" s="5">
        <v>4</v>
      </c>
      <c r="J12" s="3">
        <v>100</v>
      </c>
    </row>
    <row r="13" spans="2:10" x14ac:dyDescent="0.25">
      <c r="B13" s="3">
        <v>2014</v>
      </c>
      <c r="C13" s="7" t="s">
        <v>16</v>
      </c>
      <c r="D13" s="5">
        <v>26</v>
      </c>
      <c r="E13" s="5">
        <v>15</v>
      </c>
      <c r="F13" s="5">
        <v>18</v>
      </c>
      <c r="G13" s="5">
        <v>22</v>
      </c>
      <c r="H13" s="5">
        <v>15</v>
      </c>
      <c r="I13" s="5">
        <v>4</v>
      </c>
      <c r="J13" s="3">
        <v>100</v>
      </c>
    </row>
    <row r="14" spans="2:10" x14ac:dyDescent="0.25">
      <c r="B14" s="3">
        <v>2015</v>
      </c>
      <c r="C14" s="7" t="s">
        <v>16</v>
      </c>
      <c r="D14" s="5">
        <v>27</v>
      </c>
      <c r="E14" s="5">
        <v>16</v>
      </c>
      <c r="F14" s="5">
        <v>17</v>
      </c>
      <c r="G14" s="5">
        <v>21</v>
      </c>
      <c r="H14" s="5">
        <v>16</v>
      </c>
      <c r="I14" s="5">
        <v>3</v>
      </c>
      <c r="J14" s="3">
        <v>100</v>
      </c>
    </row>
    <row r="15" spans="2:10" x14ac:dyDescent="0.25">
      <c r="B15" s="3">
        <v>2016</v>
      </c>
      <c r="C15" s="7" t="s">
        <v>16</v>
      </c>
      <c r="D15" s="5">
        <v>27</v>
      </c>
      <c r="E15" s="5">
        <v>15</v>
      </c>
      <c r="F15" s="5">
        <v>17</v>
      </c>
      <c r="G15" s="5">
        <v>20</v>
      </c>
      <c r="H15" s="5">
        <v>16</v>
      </c>
      <c r="I15" s="5">
        <v>4</v>
      </c>
      <c r="J15" s="3">
        <v>100</v>
      </c>
    </row>
    <row r="16" spans="2:10" x14ac:dyDescent="0.25">
      <c r="B16" s="3">
        <v>2017</v>
      </c>
      <c r="C16" s="7" t="s">
        <v>16</v>
      </c>
      <c r="D16" s="5">
        <v>27</v>
      </c>
      <c r="E16" s="5">
        <v>16</v>
      </c>
      <c r="F16" s="5">
        <v>17</v>
      </c>
      <c r="G16" s="5">
        <v>21</v>
      </c>
      <c r="H16" s="5">
        <v>16</v>
      </c>
      <c r="I16" s="5">
        <v>3</v>
      </c>
      <c r="J16" s="3">
        <v>100</v>
      </c>
    </row>
    <row r="17" spans="2:11" x14ac:dyDescent="0.25">
      <c r="B17" s="3">
        <v>2018</v>
      </c>
      <c r="C17" s="7" t="s">
        <v>16</v>
      </c>
      <c r="D17" s="6">
        <v>27.13518099547511</v>
      </c>
      <c r="E17" s="6">
        <v>15.738122171945701</v>
      </c>
      <c r="F17" s="6">
        <v>17.562217194570135</v>
      </c>
      <c r="G17" s="6">
        <v>20.559954751131222</v>
      </c>
      <c r="H17" s="6">
        <v>15.625</v>
      </c>
      <c r="I17" s="6">
        <v>3.379524886877828</v>
      </c>
      <c r="J17" s="3">
        <v>100</v>
      </c>
    </row>
    <row r="18" spans="2:11" x14ac:dyDescent="0.25">
      <c r="B18" s="3">
        <v>2019</v>
      </c>
      <c r="C18" s="7" t="s">
        <v>16</v>
      </c>
      <c r="D18" s="6">
        <v>28.243498474502399</v>
      </c>
      <c r="E18" s="6">
        <v>14.746476826964985</v>
      </c>
      <c r="F18" s="6">
        <v>17.216330088624147</v>
      </c>
      <c r="G18" s="6">
        <v>20.107511259625163</v>
      </c>
      <c r="H18" s="6">
        <v>15.82158942321662</v>
      </c>
      <c r="I18" s="6">
        <v>3.8645939270666863</v>
      </c>
      <c r="J18" s="3">
        <v>100</v>
      </c>
    </row>
    <row r="19" spans="2:11" ht="31.5" customHeight="1" x14ac:dyDescent="0.25">
      <c r="B19" s="24">
        <v>2020</v>
      </c>
      <c r="C19" s="7" t="s">
        <v>17</v>
      </c>
      <c r="D19" s="4">
        <v>2119</v>
      </c>
      <c r="E19" s="4">
        <v>1136</v>
      </c>
      <c r="F19" s="4">
        <v>1142</v>
      </c>
      <c r="G19" s="4">
        <v>1381</v>
      </c>
      <c r="H19" s="4">
        <v>1093</v>
      </c>
      <c r="I19" s="4">
        <v>223</v>
      </c>
      <c r="J19" s="8">
        <v>7094</v>
      </c>
    </row>
    <row r="20" spans="2:11" x14ac:dyDescent="0.25">
      <c r="B20" s="24"/>
      <c r="C20" s="7" t="s">
        <v>16</v>
      </c>
      <c r="D20" s="6">
        <v>29.870312940513109</v>
      </c>
      <c r="E20" s="6">
        <v>16.013532562729065</v>
      </c>
      <c r="F20" s="6">
        <v>16.098111079785735</v>
      </c>
      <c r="G20" s="6">
        <v>19.467155342542995</v>
      </c>
      <c r="H20" s="6">
        <v>15.40738652382295</v>
      </c>
      <c r="I20" s="6">
        <v>3.1435015506061461</v>
      </c>
      <c r="J20" s="16">
        <v>100</v>
      </c>
      <c r="K20" s="10"/>
    </row>
    <row r="21" spans="2:11" ht="27" customHeight="1" x14ac:dyDescent="0.25">
      <c r="B21" s="24"/>
      <c r="C21" s="7" t="s">
        <v>18</v>
      </c>
      <c r="D21" s="4">
        <v>8915</v>
      </c>
      <c r="E21" s="4">
        <v>19630</v>
      </c>
      <c r="F21" s="4">
        <v>42567</v>
      </c>
      <c r="G21" s="4">
        <v>99740</v>
      </c>
      <c r="H21" s="4">
        <v>149974</v>
      </c>
      <c r="I21" s="4">
        <v>53782</v>
      </c>
      <c r="J21" s="8">
        <v>374608</v>
      </c>
    </row>
    <row r="22" spans="2:11" x14ac:dyDescent="0.25">
      <c r="B22" s="24"/>
      <c r="C22" s="7" t="s">
        <v>16</v>
      </c>
      <c r="D22" s="6">
        <v>2.3798210395933883</v>
      </c>
      <c r="E22" s="6">
        <v>5.240144364242088</v>
      </c>
      <c r="F22" s="6">
        <v>11.36307820441635</v>
      </c>
      <c r="G22" s="6">
        <v>26.625165506342629</v>
      </c>
      <c r="H22" s="6">
        <v>40.034916499380685</v>
      </c>
      <c r="I22" s="6">
        <v>14.35687438602486</v>
      </c>
      <c r="J22" s="16">
        <v>100</v>
      </c>
    </row>
    <row r="23" spans="2:11" x14ac:dyDescent="0.25">
      <c r="D23" s="15"/>
      <c r="E23" s="15"/>
      <c r="F23" s="15"/>
      <c r="G23" s="15"/>
      <c r="H23" s="15"/>
      <c r="I23" s="15"/>
    </row>
  </sheetData>
  <sheetProtection algorithmName="SHA-512" hashValue="WWslS7zmWl5FHjyuDB5GJfaEK6OXCu7s3iHgxCTpAvtPBB3+Z0jP8do/1Sly1VPgcvm/SFabDtdtk/zeUGZYiA==" saltValue="IDEx/f/6FSZK4ZYfeIowSA==" spinCount="100000" sheet="1" objects="1" selectLockedCells="1" autoFilter="0" selectUnlockedCells="1"/>
  <autoFilter ref="B8:B22"/>
  <mergeCells count="2">
    <mergeCell ref="B7:J7"/>
    <mergeCell ref="B19:B22"/>
  </mergeCell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E23"/>
  <sheetViews>
    <sheetView workbookViewId="0">
      <selection activeCell="F28" sqref="F28"/>
    </sheetView>
  </sheetViews>
  <sheetFormatPr defaultRowHeight="15" x14ac:dyDescent="0.25"/>
  <cols>
    <col min="1" max="2" width="9.140625" style="2"/>
    <col min="3" max="3" width="22.140625" style="2" customWidth="1"/>
    <col min="4" max="4" width="24.42578125" style="2" customWidth="1"/>
    <col min="5" max="5" width="26.140625" style="2" customWidth="1"/>
    <col min="6" max="16384" width="9.140625" style="2"/>
  </cols>
  <sheetData>
    <row r="1" spans="2:5" s="1" customFormat="1" x14ac:dyDescent="0.25"/>
    <row r="2" spans="2:5" s="1" customFormat="1" x14ac:dyDescent="0.25"/>
    <row r="3" spans="2:5" s="1" customFormat="1" x14ac:dyDescent="0.25"/>
    <row r="4" spans="2:5" s="1" customFormat="1" x14ac:dyDescent="0.25"/>
    <row r="5" spans="2:5" s="1" customFormat="1" x14ac:dyDescent="0.25"/>
    <row r="7" spans="2:5" ht="39" customHeight="1" x14ac:dyDescent="0.3">
      <c r="B7" s="25" t="s">
        <v>72</v>
      </c>
      <c r="C7" s="26"/>
      <c r="D7" s="26"/>
      <c r="E7" s="26"/>
    </row>
    <row r="8" spans="2:5" ht="30.75" customHeight="1" x14ac:dyDescent="0.25">
      <c r="B8" s="7" t="s">
        <v>2</v>
      </c>
      <c r="C8" s="7" t="s">
        <v>27</v>
      </c>
      <c r="D8" s="7" t="s">
        <v>30</v>
      </c>
      <c r="E8" s="7" t="s">
        <v>19</v>
      </c>
    </row>
    <row r="9" spans="2:5" x14ac:dyDescent="0.25">
      <c r="B9" s="3">
        <v>2006</v>
      </c>
      <c r="C9" s="4">
        <v>2412</v>
      </c>
      <c r="D9" s="5">
        <v>100</v>
      </c>
      <c r="E9" s="5">
        <v>2.7</v>
      </c>
    </row>
    <row r="10" spans="2:5" x14ac:dyDescent="0.25">
      <c r="B10" s="3">
        <v>2007</v>
      </c>
      <c r="C10" s="4">
        <v>2523</v>
      </c>
      <c r="D10" s="5">
        <v>103</v>
      </c>
      <c r="E10" s="5">
        <v>2.6</v>
      </c>
    </row>
    <row r="11" spans="2:5" x14ac:dyDescent="0.25">
      <c r="B11" s="3">
        <v>2008</v>
      </c>
      <c r="C11" s="4">
        <v>2588</v>
      </c>
      <c r="D11" s="5">
        <v>106</v>
      </c>
      <c r="E11" s="5">
        <v>2.6</v>
      </c>
    </row>
    <row r="12" spans="2:5" x14ac:dyDescent="0.25">
      <c r="B12" s="3">
        <v>2009</v>
      </c>
      <c r="C12" s="4">
        <v>2667</v>
      </c>
      <c r="D12" s="5">
        <v>109</v>
      </c>
      <c r="E12" s="5">
        <v>2.6</v>
      </c>
    </row>
    <row r="13" spans="2:5" x14ac:dyDescent="0.25">
      <c r="B13" s="3">
        <v>2010</v>
      </c>
      <c r="C13" s="4">
        <v>2803</v>
      </c>
      <c r="D13" s="5">
        <v>114</v>
      </c>
      <c r="E13" s="5">
        <v>2.5</v>
      </c>
    </row>
    <row r="14" spans="2:5" x14ac:dyDescent="0.25">
      <c r="B14" s="3">
        <v>2011</v>
      </c>
      <c r="C14" s="4">
        <v>2970</v>
      </c>
      <c r="D14" s="5">
        <v>121</v>
      </c>
      <c r="E14" s="5">
        <v>2.4</v>
      </c>
    </row>
    <row r="15" spans="2:5" x14ac:dyDescent="0.25">
      <c r="B15" s="3">
        <v>2012</v>
      </c>
      <c r="C15" s="4">
        <v>3145</v>
      </c>
      <c r="D15" s="5">
        <v>130</v>
      </c>
      <c r="E15" s="5">
        <v>2.4</v>
      </c>
    </row>
    <row r="16" spans="2:5" x14ac:dyDescent="0.25">
      <c r="B16" s="3">
        <v>2013</v>
      </c>
      <c r="C16" s="4">
        <v>3300</v>
      </c>
      <c r="D16" s="5">
        <v>138</v>
      </c>
      <c r="E16" s="5">
        <v>2.2999999999999998</v>
      </c>
    </row>
    <row r="17" spans="2:5" x14ac:dyDescent="0.25">
      <c r="B17" s="3">
        <v>2014</v>
      </c>
      <c r="C17" s="4">
        <v>3433</v>
      </c>
      <c r="D17" s="5">
        <v>142</v>
      </c>
      <c r="E17" s="5">
        <v>2.2000000000000002</v>
      </c>
    </row>
    <row r="18" spans="2:5" x14ac:dyDescent="0.25">
      <c r="B18" s="3">
        <v>2015</v>
      </c>
      <c r="C18" s="4">
        <v>3549</v>
      </c>
      <c r="D18" s="5">
        <v>147</v>
      </c>
      <c r="E18" s="5">
        <v>2.1</v>
      </c>
    </row>
    <row r="19" spans="2:5" x14ac:dyDescent="0.25">
      <c r="B19" s="3">
        <v>2016</v>
      </c>
      <c r="C19" s="4">
        <v>3634</v>
      </c>
      <c r="D19" s="5">
        <v>151</v>
      </c>
      <c r="E19" s="11">
        <v>2</v>
      </c>
    </row>
    <row r="20" spans="2:5" x14ac:dyDescent="0.25">
      <c r="B20" s="3">
        <v>2017</v>
      </c>
      <c r="C20" s="4">
        <v>3642</v>
      </c>
      <c r="D20" s="5">
        <v>151</v>
      </c>
      <c r="E20" s="11">
        <v>2</v>
      </c>
    </row>
    <row r="21" spans="2:5" x14ac:dyDescent="0.25">
      <c r="B21" s="3">
        <v>2018</v>
      </c>
      <c r="C21" s="4">
        <v>3619</v>
      </c>
      <c r="D21" s="6">
        <f>(C21/C9)*100</f>
        <v>150.04145936981757</v>
      </c>
      <c r="E21" s="11">
        <f>7072/C21</f>
        <v>1.9541309754075711</v>
      </c>
    </row>
    <row r="22" spans="2:5" x14ac:dyDescent="0.25">
      <c r="B22" s="3">
        <v>2019</v>
      </c>
      <c r="C22" s="4">
        <v>3592</v>
      </c>
      <c r="D22" s="6">
        <v>148</v>
      </c>
      <c r="E22" s="11">
        <v>1.9</v>
      </c>
    </row>
    <row r="23" spans="2:5" x14ac:dyDescent="0.25">
      <c r="B23" s="3">
        <v>2020</v>
      </c>
      <c r="C23" s="4">
        <v>3521</v>
      </c>
      <c r="D23" s="6">
        <v>146</v>
      </c>
      <c r="E23" s="11">
        <v>1.9</v>
      </c>
    </row>
  </sheetData>
  <sheetProtection algorithmName="SHA-512" hashValue="lf1/4lXjbnXi/qy/bVAWE0HQrQNzCYk2s/1kO9YRS2dD0Z7/ddkn2GkdoqzQunFhsP3Zbc/JQ8+7vP1R2LOy9Q==" saltValue="Nm/jQOFX6boYeKheDBMB6g==" spinCount="100000" sheet="1" objects="1" selectLockedCells="1" autoFilter="0" selectUnlockedCells="1"/>
  <autoFilter ref="B8:B21"/>
  <mergeCells count="1">
    <mergeCell ref="B7:E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A1:F13"/>
  <sheetViews>
    <sheetView topLeftCell="E1" workbookViewId="0">
      <selection activeCell="Y24" sqref="Y24"/>
    </sheetView>
  </sheetViews>
  <sheetFormatPr defaultRowHeight="15" x14ac:dyDescent="0.25"/>
  <cols>
    <col min="1" max="4" width="0" style="2" hidden="1" customWidth="1"/>
    <col min="5" max="16384" width="9.140625" style="2"/>
  </cols>
  <sheetData>
    <row r="1" spans="1:6" s="1" customFormat="1" x14ac:dyDescent="0.25">
      <c r="A1" t="s">
        <v>2</v>
      </c>
      <c r="B1" t="s">
        <v>87</v>
      </c>
      <c r="C1" t="s">
        <v>88</v>
      </c>
      <c r="D1" t="s">
        <v>89</v>
      </c>
    </row>
    <row r="2" spans="1:6" s="1" customFormat="1" x14ac:dyDescent="0.25">
      <c r="A2">
        <v>2009</v>
      </c>
      <c r="B2">
        <v>6868</v>
      </c>
      <c r="C2">
        <v>0</v>
      </c>
      <c r="D2">
        <v>603</v>
      </c>
    </row>
    <row r="3" spans="1:6" s="1" customFormat="1" x14ac:dyDescent="0.25">
      <c r="A3">
        <v>2010</v>
      </c>
      <c r="B3">
        <v>7034</v>
      </c>
      <c r="C3">
        <v>769</v>
      </c>
      <c r="D3">
        <v>583</v>
      </c>
    </row>
    <row r="4" spans="1:6" s="1" customFormat="1" x14ac:dyDescent="0.25">
      <c r="A4">
        <v>2011</v>
      </c>
      <c r="B4">
        <v>7247</v>
      </c>
      <c r="C4">
        <v>796</v>
      </c>
      <c r="D4">
        <v>596</v>
      </c>
    </row>
    <row r="5" spans="1:6" s="1" customFormat="1" x14ac:dyDescent="0.25">
      <c r="A5">
        <v>2012</v>
      </c>
      <c r="B5">
        <v>7459</v>
      </c>
      <c r="C5">
        <v>808</v>
      </c>
      <c r="D5">
        <v>590</v>
      </c>
    </row>
    <row r="6" spans="1:6" ht="18.75" x14ac:dyDescent="0.3">
      <c r="A6">
        <v>2013</v>
      </c>
      <c r="B6">
        <v>7591</v>
      </c>
      <c r="C6">
        <v>722</v>
      </c>
      <c r="D6">
        <v>606</v>
      </c>
      <c r="F6" s="17" t="s">
        <v>90</v>
      </c>
    </row>
    <row r="7" spans="1:6" x14ac:dyDescent="0.25">
      <c r="A7">
        <v>2014</v>
      </c>
      <c r="B7">
        <v>7603</v>
      </c>
      <c r="C7">
        <v>618</v>
      </c>
      <c r="D7">
        <v>623</v>
      </c>
    </row>
    <row r="8" spans="1:6" x14ac:dyDescent="0.25">
      <c r="A8">
        <v>2015</v>
      </c>
      <c r="B8">
        <v>7520</v>
      </c>
      <c r="C8">
        <v>540</v>
      </c>
      <c r="D8">
        <v>702</v>
      </c>
    </row>
    <row r="9" spans="1:6" x14ac:dyDescent="0.25">
      <c r="A9">
        <v>2016</v>
      </c>
      <c r="B9">
        <v>7410</v>
      </c>
      <c r="C9">
        <v>592</v>
      </c>
      <c r="D9">
        <v>681</v>
      </c>
    </row>
    <row r="10" spans="1:6" x14ac:dyDescent="0.25">
      <c r="A10">
        <v>2017</v>
      </c>
      <c r="B10">
        <v>7260</v>
      </c>
      <c r="C10">
        <v>531</v>
      </c>
      <c r="D10">
        <v>713</v>
      </c>
    </row>
    <row r="11" spans="1:6" x14ac:dyDescent="0.25">
      <c r="A11">
        <v>2018</v>
      </c>
      <c r="B11">
        <v>7072</v>
      </c>
      <c r="C11">
        <v>525</v>
      </c>
      <c r="D11">
        <v>723</v>
      </c>
    </row>
    <row r="12" spans="1:6" x14ac:dyDescent="0.25">
      <c r="A12">
        <v>2019</v>
      </c>
      <c r="B12">
        <v>6883</v>
      </c>
      <c r="C12">
        <v>534</v>
      </c>
      <c r="D12">
        <v>798</v>
      </c>
    </row>
    <row r="13" spans="1:6" x14ac:dyDescent="0.25">
      <c r="A13" s="2">
        <v>2020</v>
      </c>
      <c r="B13" s="2">
        <v>6529</v>
      </c>
      <c r="C13" s="2">
        <v>444</v>
      </c>
      <c r="D13" s="2">
        <v>0</v>
      </c>
    </row>
  </sheetData>
  <sheetProtection algorithmName="SHA-512" hashValue="wiNxI3ZO+CdwJ4BLbRLPh+FPE1/lqFM0TsrVHy7Bg6bBrQ0kqkW7V+zRiv1XwagCSj07FrlOynOSQYmrwT3lcQ==" saltValue="YW2JvFU2ns857ajY9spwSQ==" spinCount="100000" sheet="1" objects="1" scenarios="1" selectLockedCells="1" selectUn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W43"/>
  <sheetViews>
    <sheetView topLeftCell="A10" workbookViewId="0">
      <selection activeCell="H46" sqref="H46"/>
    </sheetView>
  </sheetViews>
  <sheetFormatPr defaultRowHeight="15" x14ac:dyDescent="0.25"/>
  <cols>
    <col min="1" max="1" width="9.140625" style="2"/>
    <col min="2" max="2" width="26.5703125" style="2" customWidth="1"/>
    <col min="3" max="27" width="9.140625" style="2"/>
    <col min="28" max="28" width="20.28515625" style="2" customWidth="1"/>
    <col min="29" max="16384" width="9.140625" style="2"/>
  </cols>
  <sheetData>
    <row r="1" spans="2:23" s="1" customFormat="1" x14ac:dyDescent="0.25"/>
    <row r="2" spans="2:23" s="1" customFormat="1" x14ac:dyDescent="0.25"/>
    <row r="3" spans="2:23" s="1" customFormat="1" x14ac:dyDescent="0.25"/>
    <row r="4" spans="2:23" s="1" customFormat="1" x14ac:dyDescent="0.25"/>
    <row r="5" spans="2:23" s="1" customFormat="1" x14ac:dyDescent="0.25"/>
    <row r="6" spans="2:23" ht="39" customHeight="1" x14ac:dyDescent="0.3">
      <c r="B6" s="25" t="s">
        <v>76</v>
      </c>
      <c r="C6" s="26"/>
      <c r="D6" s="26"/>
      <c r="E6" s="26"/>
      <c r="F6" s="30"/>
      <c r="G6" s="30"/>
      <c r="H6" s="30"/>
      <c r="I6" s="30"/>
      <c r="J6" s="30"/>
      <c r="K6" s="30"/>
      <c r="L6" s="30"/>
      <c r="M6" s="30"/>
      <c r="N6" s="30"/>
      <c r="O6" s="30"/>
      <c r="P6" s="30"/>
      <c r="Q6" s="30"/>
      <c r="R6" s="30"/>
      <c r="S6" s="30"/>
      <c r="T6" s="30"/>
      <c r="U6" s="30"/>
      <c r="V6" s="30"/>
      <c r="W6" s="30"/>
    </row>
    <row r="7" spans="2:23" ht="30.75" customHeight="1" x14ac:dyDescent="0.25">
      <c r="B7" s="7"/>
      <c r="C7" s="31" t="s">
        <v>35</v>
      </c>
      <c r="D7" s="32"/>
      <c r="E7" s="32"/>
      <c r="F7" s="32"/>
      <c r="G7" s="32"/>
      <c r="H7" s="32"/>
      <c r="I7" s="29"/>
      <c r="J7" s="27" t="s">
        <v>66</v>
      </c>
      <c r="K7" s="28"/>
      <c r="L7" s="28"/>
      <c r="M7" s="28"/>
      <c r="N7" s="28"/>
      <c r="O7" s="28"/>
      <c r="P7" s="29"/>
      <c r="Q7" s="27" t="s">
        <v>67</v>
      </c>
      <c r="R7" s="28"/>
      <c r="S7" s="28"/>
      <c r="T7" s="28"/>
      <c r="U7" s="28"/>
      <c r="V7" s="28"/>
      <c r="W7" s="29"/>
    </row>
    <row r="8" spans="2:23" x14ac:dyDescent="0.25">
      <c r="B8" s="3"/>
      <c r="C8" s="3">
        <v>2014</v>
      </c>
      <c r="D8" s="3">
        <v>2015</v>
      </c>
      <c r="E8" s="3">
        <v>2016</v>
      </c>
      <c r="F8" s="3">
        <v>2017</v>
      </c>
      <c r="G8" s="3">
        <v>2018</v>
      </c>
      <c r="H8" s="3">
        <v>2019</v>
      </c>
      <c r="I8" s="3">
        <v>2020</v>
      </c>
      <c r="J8" s="3">
        <v>2014</v>
      </c>
      <c r="K8" s="3">
        <v>2015</v>
      </c>
      <c r="L8" s="3">
        <v>2016</v>
      </c>
      <c r="M8" s="3">
        <v>2017</v>
      </c>
      <c r="N8" s="3">
        <v>2018</v>
      </c>
      <c r="O8" s="3">
        <v>2019</v>
      </c>
      <c r="P8" s="3">
        <v>2020</v>
      </c>
      <c r="Q8" s="3">
        <v>2014</v>
      </c>
      <c r="R8" s="3">
        <v>2015</v>
      </c>
      <c r="S8" s="3">
        <v>2016</v>
      </c>
      <c r="T8" s="3">
        <v>2017</v>
      </c>
      <c r="U8" s="3">
        <v>2018</v>
      </c>
      <c r="V8" s="3">
        <v>2019</v>
      </c>
      <c r="W8" s="3">
        <v>2020</v>
      </c>
    </row>
    <row r="9" spans="2:23" x14ac:dyDescent="0.25">
      <c r="B9" s="3" t="s">
        <v>36</v>
      </c>
      <c r="C9" s="4">
        <v>229</v>
      </c>
      <c r="D9" s="4">
        <v>228</v>
      </c>
      <c r="E9" s="4">
        <v>215</v>
      </c>
      <c r="F9" s="4">
        <v>171</v>
      </c>
      <c r="G9" s="4">
        <v>165</v>
      </c>
      <c r="H9" s="4">
        <v>137</v>
      </c>
      <c r="I9" s="4">
        <v>78</v>
      </c>
      <c r="J9" s="4">
        <v>420</v>
      </c>
      <c r="K9" s="4">
        <v>405</v>
      </c>
      <c r="L9" s="4">
        <v>380</v>
      </c>
      <c r="M9" s="4">
        <v>300</v>
      </c>
      <c r="N9" s="4">
        <v>260</v>
      </c>
      <c r="O9" s="4">
        <v>255</v>
      </c>
      <c r="P9" s="4">
        <v>117</v>
      </c>
      <c r="Q9" s="4">
        <f t="shared" ref="Q9:Q33" si="0">J9/C9</f>
        <v>1.8340611353711791</v>
      </c>
      <c r="R9" s="4">
        <f t="shared" ref="R9:R33" si="1">K9/D9</f>
        <v>1.7763157894736843</v>
      </c>
      <c r="S9" s="4">
        <f t="shared" ref="S9:S33" si="2">L9/E9</f>
        <v>1.7674418604651163</v>
      </c>
      <c r="T9" s="4">
        <f t="shared" ref="T9:T33" si="3">M9/F9</f>
        <v>1.7543859649122806</v>
      </c>
      <c r="U9" s="4">
        <f t="shared" ref="U9:U33" si="4">N9/G9</f>
        <v>1.5757575757575757</v>
      </c>
      <c r="V9" s="4">
        <v>1.8613138686131387</v>
      </c>
      <c r="W9" s="4">
        <f>P9/I9</f>
        <v>1.5</v>
      </c>
    </row>
    <row r="10" spans="2:23" x14ac:dyDescent="0.25">
      <c r="B10" s="3" t="s">
        <v>37</v>
      </c>
      <c r="C10" s="4">
        <v>3219</v>
      </c>
      <c r="D10" s="4">
        <v>2999</v>
      </c>
      <c r="E10" s="4">
        <v>2894</v>
      </c>
      <c r="F10" s="4">
        <v>2692</v>
      </c>
      <c r="G10" s="4">
        <v>2547</v>
      </c>
      <c r="H10" s="4">
        <v>2422</v>
      </c>
      <c r="I10" s="4">
        <v>2118</v>
      </c>
      <c r="J10" s="4">
        <v>14211</v>
      </c>
      <c r="K10" s="4">
        <v>13404</v>
      </c>
      <c r="L10" s="4">
        <v>12707</v>
      </c>
      <c r="M10" s="4">
        <v>12175</v>
      </c>
      <c r="N10" s="4">
        <v>11742</v>
      </c>
      <c r="O10" s="4">
        <v>11738</v>
      </c>
      <c r="P10" s="4">
        <v>12868</v>
      </c>
      <c r="Q10" s="4">
        <f t="shared" si="0"/>
        <v>4.414725069897484</v>
      </c>
      <c r="R10" s="4">
        <f t="shared" si="1"/>
        <v>4.4694898299433143</v>
      </c>
      <c r="S10" s="4">
        <f t="shared" si="2"/>
        <v>4.3908085694540429</v>
      </c>
      <c r="T10" s="4">
        <f t="shared" si="3"/>
        <v>4.5226597325408617</v>
      </c>
      <c r="U10" s="4">
        <f t="shared" si="4"/>
        <v>4.6101295641931683</v>
      </c>
      <c r="V10" s="4">
        <v>4.8464079273327831</v>
      </c>
      <c r="W10" s="4">
        <f t="shared" ref="W10:W33" si="5">P10/I10</f>
        <v>6.0755429650613788</v>
      </c>
    </row>
    <row r="11" spans="2:23" x14ac:dyDescent="0.25">
      <c r="B11" s="3" t="s">
        <v>38</v>
      </c>
      <c r="C11" s="4">
        <v>404</v>
      </c>
      <c r="D11" s="4">
        <v>417</v>
      </c>
      <c r="E11" s="4">
        <v>463</v>
      </c>
      <c r="F11" s="4">
        <v>478</v>
      </c>
      <c r="G11" s="4">
        <v>474</v>
      </c>
      <c r="H11" s="4">
        <v>463</v>
      </c>
      <c r="I11" s="4">
        <v>438</v>
      </c>
      <c r="J11" s="4">
        <v>27594</v>
      </c>
      <c r="K11" s="4">
        <v>31964</v>
      </c>
      <c r="L11" s="4">
        <v>45954</v>
      </c>
      <c r="M11" s="4">
        <v>32128</v>
      </c>
      <c r="N11" s="4">
        <v>33762</v>
      </c>
      <c r="O11" s="4">
        <v>36319</v>
      </c>
      <c r="P11" s="4">
        <v>31217</v>
      </c>
      <c r="Q11" s="4">
        <f t="shared" si="0"/>
        <v>68.301980198019805</v>
      </c>
      <c r="R11" s="4">
        <f t="shared" si="1"/>
        <v>76.65227817745803</v>
      </c>
      <c r="S11" s="4">
        <f t="shared" si="2"/>
        <v>99.252699784017281</v>
      </c>
      <c r="T11" s="4">
        <f t="shared" si="3"/>
        <v>67.213389121338906</v>
      </c>
      <c r="U11" s="4">
        <f t="shared" si="4"/>
        <v>71.22784810126582</v>
      </c>
      <c r="V11" s="4">
        <v>78.442764578833689</v>
      </c>
      <c r="W11" s="4">
        <f t="shared" si="5"/>
        <v>71.271689497716892</v>
      </c>
    </row>
    <row r="12" spans="2:23" x14ac:dyDescent="0.25">
      <c r="B12" s="3" t="s">
        <v>39</v>
      </c>
      <c r="C12" s="4">
        <v>2999</v>
      </c>
      <c r="D12" s="4">
        <v>2791</v>
      </c>
      <c r="E12" s="4">
        <v>2630</v>
      </c>
      <c r="F12" s="4">
        <v>2425</v>
      </c>
      <c r="G12" s="4">
        <v>2315</v>
      </c>
      <c r="H12" s="4">
        <v>2239</v>
      </c>
      <c r="I12" s="4">
        <v>1971</v>
      </c>
      <c r="J12" s="4">
        <v>14923</v>
      </c>
      <c r="K12" s="4">
        <v>12756</v>
      </c>
      <c r="L12" s="4">
        <v>11123</v>
      </c>
      <c r="M12" s="4">
        <v>9565</v>
      </c>
      <c r="N12" s="4">
        <v>9323</v>
      </c>
      <c r="O12" s="4">
        <v>9084</v>
      </c>
      <c r="P12" s="4">
        <v>7604</v>
      </c>
      <c r="Q12" s="4">
        <f t="shared" si="0"/>
        <v>4.9759919973324438</v>
      </c>
      <c r="R12" s="4">
        <f t="shared" si="1"/>
        <v>4.5704048728054465</v>
      </c>
      <c r="S12" s="4">
        <f t="shared" si="2"/>
        <v>4.229277566539924</v>
      </c>
      <c r="T12" s="4">
        <f t="shared" si="3"/>
        <v>3.9443298969072167</v>
      </c>
      <c r="U12" s="4">
        <f t="shared" si="4"/>
        <v>4.0272138228941685</v>
      </c>
      <c r="V12" s="4">
        <v>4.0571683787405091</v>
      </c>
      <c r="W12" s="4">
        <f t="shared" si="5"/>
        <v>3.8579401319127347</v>
      </c>
    </row>
    <row r="13" spans="2:23" x14ac:dyDescent="0.25">
      <c r="B13" s="3" t="s">
        <v>40</v>
      </c>
      <c r="C13" s="4">
        <v>713</v>
      </c>
      <c r="D13" s="4">
        <v>727</v>
      </c>
      <c r="E13" s="4">
        <v>733</v>
      </c>
      <c r="F13" s="4">
        <v>722</v>
      </c>
      <c r="G13" s="4">
        <v>712</v>
      </c>
      <c r="H13" s="4">
        <v>698</v>
      </c>
      <c r="I13" s="4">
        <v>696</v>
      </c>
      <c r="J13" s="4">
        <v>25049</v>
      </c>
      <c r="K13" s="4">
        <v>25995</v>
      </c>
      <c r="L13" s="4">
        <v>26942</v>
      </c>
      <c r="M13" s="4">
        <v>27930</v>
      </c>
      <c r="N13" s="4">
        <v>28962</v>
      </c>
      <c r="O13" s="4">
        <v>32233</v>
      </c>
      <c r="P13" s="4">
        <v>35770</v>
      </c>
      <c r="Q13" s="4">
        <f t="shared" si="0"/>
        <v>35.131837307152878</v>
      </c>
      <c r="R13" s="4">
        <f t="shared" si="1"/>
        <v>35.756533700137553</v>
      </c>
      <c r="S13" s="4">
        <f t="shared" si="2"/>
        <v>36.755798090040926</v>
      </c>
      <c r="T13" s="4">
        <f t="shared" si="3"/>
        <v>38.684210526315788</v>
      </c>
      <c r="U13" s="4">
        <f t="shared" si="4"/>
        <v>40.676966292134829</v>
      </c>
      <c r="V13" s="4">
        <v>46.179083094555871</v>
      </c>
      <c r="W13" s="4">
        <f t="shared" si="5"/>
        <v>51.393678160919542</v>
      </c>
    </row>
    <row r="14" spans="2:23" x14ac:dyDescent="0.25">
      <c r="B14" s="3" t="s">
        <v>41</v>
      </c>
      <c r="C14" s="4">
        <v>3743</v>
      </c>
      <c r="D14" s="4">
        <v>3592</v>
      </c>
      <c r="E14" s="4">
        <v>3385</v>
      </c>
      <c r="F14" s="4">
        <v>3226</v>
      </c>
      <c r="G14" s="4">
        <v>3049</v>
      </c>
      <c r="H14" s="4">
        <v>2811</v>
      </c>
      <c r="I14" s="4">
        <v>2620</v>
      </c>
      <c r="J14" s="4">
        <v>70843</v>
      </c>
      <c r="K14" s="4">
        <v>67419</v>
      </c>
      <c r="L14" s="4">
        <v>66268</v>
      </c>
      <c r="M14" s="4">
        <v>61944</v>
      </c>
      <c r="N14" s="4">
        <v>59254</v>
      </c>
      <c r="O14" s="4">
        <v>55568</v>
      </c>
      <c r="P14" s="4">
        <v>52843</v>
      </c>
      <c r="Q14" s="4">
        <f t="shared" si="0"/>
        <v>18.926796687149345</v>
      </c>
      <c r="R14" s="4">
        <f t="shared" si="1"/>
        <v>18.769209354120267</v>
      </c>
      <c r="S14" s="4">
        <f t="shared" si="2"/>
        <v>19.576957163958642</v>
      </c>
      <c r="T14" s="4">
        <f t="shared" si="3"/>
        <v>19.201487910725355</v>
      </c>
      <c r="U14" s="4">
        <f t="shared" si="4"/>
        <v>19.433912758281405</v>
      </c>
      <c r="V14" s="4">
        <v>19.76805407328353</v>
      </c>
      <c r="W14" s="4">
        <f t="shared" si="5"/>
        <v>20.16908396946565</v>
      </c>
    </row>
    <row r="15" spans="2:23" x14ac:dyDescent="0.25">
      <c r="B15" s="3" t="s">
        <v>42</v>
      </c>
      <c r="C15" s="4">
        <v>723</v>
      </c>
      <c r="D15" s="4">
        <v>716</v>
      </c>
      <c r="E15" s="4">
        <v>790</v>
      </c>
      <c r="F15" s="4">
        <v>685</v>
      </c>
      <c r="G15" s="4">
        <v>633</v>
      </c>
      <c r="H15" s="4">
        <v>618</v>
      </c>
      <c r="I15" s="4">
        <v>524</v>
      </c>
      <c r="J15" s="4">
        <v>1177</v>
      </c>
      <c r="K15" s="4">
        <v>1212</v>
      </c>
      <c r="L15" s="4">
        <v>1416</v>
      </c>
      <c r="M15" s="4">
        <v>1304</v>
      </c>
      <c r="N15" s="4">
        <v>1268</v>
      </c>
      <c r="O15" s="4">
        <v>1329</v>
      </c>
      <c r="P15" s="4">
        <v>1176</v>
      </c>
      <c r="Q15" s="4">
        <f t="shared" si="0"/>
        <v>1.627939142461964</v>
      </c>
      <c r="R15" s="4">
        <f t="shared" si="1"/>
        <v>1.6927374301675977</v>
      </c>
      <c r="S15" s="4">
        <f t="shared" si="2"/>
        <v>1.7924050632911392</v>
      </c>
      <c r="T15" s="4">
        <f t="shared" si="3"/>
        <v>1.9036496350364964</v>
      </c>
      <c r="U15" s="4">
        <f t="shared" si="4"/>
        <v>2.0031595576619274</v>
      </c>
      <c r="V15" s="4">
        <v>2.150485436893204</v>
      </c>
      <c r="W15" s="4">
        <f t="shared" si="5"/>
        <v>2.2442748091603053</v>
      </c>
    </row>
    <row r="16" spans="2:23" x14ac:dyDescent="0.25">
      <c r="B16" s="3" t="s">
        <v>43</v>
      </c>
      <c r="C16" s="4">
        <v>538</v>
      </c>
      <c r="D16" s="4">
        <v>405</v>
      </c>
      <c r="E16" s="4">
        <v>342</v>
      </c>
      <c r="F16" s="4">
        <v>300</v>
      </c>
      <c r="G16" s="4">
        <v>215</v>
      </c>
      <c r="H16" s="4">
        <v>202</v>
      </c>
      <c r="I16" s="4">
        <v>162</v>
      </c>
      <c r="J16" s="4">
        <v>912</v>
      </c>
      <c r="K16" s="4">
        <v>676</v>
      </c>
      <c r="L16" s="4">
        <v>504</v>
      </c>
      <c r="M16" s="4">
        <v>420</v>
      </c>
      <c r="N16" s="4">
        <v>296</v>
      </c>
      <c r="O16" s="4">
        <v>300</v>
      </c>
      <c r="P16" s="4">
        <v>251</v>
      </c>
      <c r="Q16" s="4">
        <f t="shared" si="0"/>
        <v>1.6951672862453531</v>
      </c>
      <c r="R16" s="4">
        <f t="shared" si="1"/>
        <v>1.6691358024691358</v>
      </c>
      <c r="S16" s="4">
        <f t="shared" si="2"/>
        <v>1.4736842105263157</v>
      </c>
      <c r="T16" s="4">
        <f t="shared" si="3"/>
        <v>1.4</v>
      </c>
      <c r="U16" s="4">
        <f t="shared" si="4"/>
        <v>1.3767441860465117</v>
      </c>
      <c r="V16" s="4">
        <v>1.4851485148514851</v>
      </c>
      <c r="W16" s="4">
        <f t="shared" si="5"/>
        <v>1.5493827160493827</v>
      </c>
    </row>
    <row r="17" spans="2:23" x14ac:dyDescent="0.25">
      <c r="B17" s="3" t="s">
        <v>44</v>
      </c>
      <c r="C17" s="4">
        <v>567</v>
      </c>
      <c r="D17" s="4">
        <v>551</v>
      </c>
      <c r="E17" s="4">
        <v>482</v>
      </c>
      <c r="F17" s="4">
        <v>394</v>
      </c>
      <c r="G17" s="4">
        <v>325</v>
      </c>
      <c r="H17" s="4">
        <v>265</v>
      </c>
      <c r="I17" s="4">
        <v>217</v>
      </c>
      <c r="J17" s="4">
        <v>1263</v>
      </c>
      <c r="K17" s="4">
        <v>1401</v>
      </c>
      <c r="L17" s="4">
        <v>1155</v>
      </c>
      <c r="M17" s="4">
        <v>783</v>
      </c>
      <c r="N17" s="4">
        <v>662</v>
      </c>
      <c r="O17" s="4">
        <v>520</v>
      </c>
      <c r="P17" s="4">
        <v>402</v>
      </c>
      <c r="Q17" s="4">
        <f t="shared" si="0"/>
        <v>2.2275132275132274</v>
      </c>
      <c r="R17" s="4">
        <f t="shared" si="1"/>
        <v>2.5426497277676949</v>
      </c>
      <c r="S17" s="4">
        <f t="shared" si="2"/>
        <v>2.396265560165975</v>
      </c>
      <c r="T17" s="4">
        <f t="shared" si="3"/>
        <v>1.9873096446700507</v>
      </c>
      <c r="U17" s="4">
        <f t="shared" si="4"/>
        <v>2.0369230769230771</v>
      </c>
      <c r="V17" s="4">
        <v>1.9622641509433962</v>
      </c>
      <c r="W17" s="4">
        <f t="shared" si="5"/>
        <v>1.8525345622119815</v>
      </c>
    </row>
    <row r="18" spans="2:23" x14ac:dyDescent="0.25">
      <c r="B18" s="3" t="s">
        <v>45</v>
      </c>
      <c r="C18" s="4">
        <v>436</v>
      </c>
      <c r="D18" s="4">
        <v>469</v>
      </c>
      <c r="E18" s="4">
        <v>418</v>
      </c>
      <c r="F18" s="4">
        <v>343</v>
      </c>
      <c r="G18" s="4">
        <v>335</v>
      </c>
      <c r="H18" s="4">
        <v>296</v>
      </c>
      <c r="I18" s="4">
        <v>246</v>
      </c>
      <c r="J18" s="4">
        <v>565</v>
      </c>
      <c r="K18" s="4">
        <v>666</v>
      </c>
      <c r="L18" s="4">
        <v>587</v>
      </c>
      <c r="M18" s="4">
        <v>471</v>
      </c>
      <c r="N18" s="4">
        <v>438</v>
      </c>
      <c r="O18" s="4">
        <v>380</v>
      </c>
      <c r="P18" s="4">
        <v>330</v>
      </c>
      <c r="Q18" s="4">
        <f t="shared" si="0"/>
        <v>1.2958715596330275</v>
      </c>
      <c r="R18" s="4">
        <f t="shared" si="1"/>
        <v>1.420042643923241</v>
      </c>
      <c r="S18" s="4">
        <f t="shared" si="2"/>
        <v>1.4043062200956937</v>
      </c>
      <c r="T18" s="4">
        <f t="shared" si="3"/>
        <v>1.3731778425655976</v>
      </c>
      <c r="U18" s="4">
        <f t="shared" si="4"/>
        <v>1.3074626865671641</v>
      </c>
      <c r="V18" s="4">
        <v>1.2837837837837838</v>
      </c>
      <c r="W18" s="4">
        <f t="shared" si="5"/>
        <v>1.3414634146341464</v>
      </c>
    </row>
    <row r="19" spans="2:23" x14ac:dyDescent="0.25">
      <c r="B19" s="3" t="s">
        <v>46</v>
      </c>
      <c r="C19" s="4">
        <v>2951</v>
      </c>
      <c r="D19" s="4">
        <v>2838</v>
      </c>
      <c r="E19" s="4">
        <v>2770</v>
      </c>
      <c r="F19" s="4">
        <v>2592</v>
      </c>
      <c r="G19" s="4">
        <v>2449</v>
      </c>
      <c r="H19" s="4">
        <v>2291</v>
      </c>
      <c r="I19" s="4">
        <v>1939</v>
      </c>
      <c r="J19" s="4">
        <v>12349</v>
      </c>
      <c r="K19" s="4">
        <v>11709</v>
      </c>
      <c r="L19" s="4">
        <v>12389</v>
      </c>
      <c r="M19" s="4">
        <v>11327</v>
      </c>
      <c r="N19" s="4">
        <v>11242</v>
      </c>
      <c r="O19" s="4">
        <v>10570</v>
      </c>
      <c r="P19" s="4">
        <v>10085</v>
      </c>
      <c r="Q19" s="4">
        <f t="shared" si="0"/>
        <v>4.1846831582514401</v>
      </c>
      <c r="R19" s="4">
        <f t="shared" si="1"/>
        <v>4.1257928118393234</v>
      </c>
      <c r="S19" s="4">
        <f t="shared" si="2"/>
        <v>4.4725631768953065</v>
      </c>
      <c r="T19" s="4">
        <f t="shared" si="3"/>
        <v>4.3699845679012341</v>
      </c>
      <c r="U19" s="4">
        <f t="shared" si="4"/>
        <v>4.5904450796243363</v>
      </c>
      <c r="V19" s="4">
        <v>4.6137058053251856</v>
      </c>
      <c r="W19" s="4">
        <f t="shared" si="5"/>
        <v>5.2011346054667351</v>
      </c>
    </row>
    <row r="20" spans="2:23" x14ac:dyDescent="0.25">
      <c r="B20" s="3" t="s">
        <v>47</v>
      </c>
      <c r="C20" s="4">
        <v>18</v>
      </c>
      <c r="D20" s="4">
        <v>19</v>
      </c>
      <c r="E20" s="4">
        <v>13</v>
      </c>
      <c r="F20" s="4">
        <v>12</v>
      </c>
      <c r="G20" s="4">
        <v>12</v>
      </c>
      <c r="H20" s="4">
        <v>10</v>
      </c>
      <c r="I20" s="4">
        <v>9</v>
      </c>
      <c r="J20" s="4">
        <v>249</v>
      </c>
      <c r="K20" s="4">
        <v>216</v>
      </c>
      <c r="L20" s="4">
        <v>201</v>
      </c>
      <c r="M20" s="4">
        <v>170</v>
      </c>
      <c r="N20" s="4">
        <v>139</v>
      </c>
      <c r="O20" s="4">
        <v>110</v>
      </c>
      <c r="P20" s="4">
        <v>137</v>
      </c>
      <c r="Q20" s="4">
        <f t="shared" si="0"/>
        <v>13.833333333333334</v>
      </c>
      <c r="R20" s="4">
        <f t="shared" si="1"/>
        <v>11.368421052631579</v>
      </c>
      <c r="S20" s="4">
        <f t="shared" si="2"/>
        <v>15.461538461538462</v>
      </c>
      <c r="T20" s="4">
        <f t="shared" si="3"/>
        <v>14.166666666666666</v>
      </c>
      <c r="U20" s="4">
        <f t="shared" si="4"/>
        <v>11.583333333333334</v>
      </c>
      <c r="V20" s="4">
        <v>11</v>
      </c>
      <c r="W20" s="4">
        <f t="shared" si="5"/>
        <v>15.222222222222221</v>
      </c>
    </row>
    <row r="21" spans="2:23" x14ac:dyDescent="0.25">
      <c r="B21" s="3" t="s">
        <v>48</v>
      </c>
      <c r="C21" s="4">
        <v>3935</v>
      </c>
      <c r="D21" s="4">
        <v>3791</v>
      </c>
      <c r="E21" s="4">
        <v>3762</v>
      </c>
      <c r="F21" s="4">
        <v>3673</v>
      </c>
      <c r="G21" s="4">
        <v>3521</v>
      </c>
      <c r="H21" s="4">
        <v>3245</v>
      </c>
      <c r="I21" s="4">
        <v>2882</v>
      </c>
      <c r="J21" s="4">
        <v>25188</v>
      </c>
      <c r="K21" s="4">
        <v>24727</v>
      </c>
      <c r="L21" s="4">
        <v>27161</v>
      </c>
      <c r="M21" s="4">
        <v>27319</v>
      </c>
      <c r="N21" s="4">
        <v>27490</v>
      </c>
      <c r="O21" s="4">
        <v>26306</v>
      </c>
      <c r="P21" s="4">
        <v>25254</v>
      </c>
      <c r="Q21" s="4">
        <f t="shared" si="0"/>
        <v>6.4010165184243961</v>
      </c>
      <c r="R21" s="4">
        <f t="shared" si="1"/>
        <v>6.5225534159852279</v>
      </c>
      <c r="S21" s="4">
        <f t="shared" si="2"/>
        <v>7.2198298777246146</v>
      </c>
      <c r="T21" s="4">
        <f t="shared" si="3"/>
        <v>7.4377892730737818</v>
      </c>
      <c r="U21" s="4">
        <f t="shared" si="4"/>
        <v>7.8074410678784441</v>
      </c>
      <c r="V21" s="4">
        <v>8.106625577812018</v>
      </c>
      <c r="W21" s="4">
        <f t="shared" si="5"/>
        <v>8.7626648160999299</v>
      </c>
    </row>
    <row r="22" spans="2:23" x14ac:dyDescent="0.25">
      <c r="B22" s="3" t="s">
        <v>49</v>
      </c>
      <c r="C22" s="4">
        <v>2187</v>
      </c>
      <c r="D22" s="4">
        <v>1950</v>
      </c>
      <c r="E22" s="4">
        <v>1793</v>
      </c>
      <c r="F22" s="4">
        <v>1505</v>
      </c>
      <c r="G22" s="4">
        <v>1378</v>
      </c>
      <c r="H22" s="4">
        <v>1177</v>
      </c>
      <c r="I22" s="4">
        <v>966</v>
      </c>
      <c r="J22" s="4">
        <v>5347</v>
      </c>
      <c r="K22" s="4">
        <v>4624</v>
      </c>
      <c r="L22" s="4">
        <v>4259</v>
      </c>
      <c r="M22" s="4">
        <v>3759</v>
      </c>
      <c r="N22" s="4">
        <v>3502</v>
      </c>
      <c r="O22" s="4">
        <v>2606</v>
      </c>
      <c r="P22" s="4">
        <v>2122</v>
      </c>
      <c r="Q22" s="4">
        <f t="shared" si="0"/>
        <v>2.4449016918152719</v>
      </c>
      <c r="R22" s="4">
        <f t="shared" si="1"/>
        <v>2.3712820512820514</v>
      </c>
      <c r="S22" s="4">
        <f t="shared" si="2"/>
        <v>2.3753485778025656</v>
      </c>
      <c r="T22" s="4">
        <f t="shared" si="3"/>
        <v>2.4976744186046513</v>
      </c>
      <c r="U22" s="4">
        <f t="shared" si="4"/>
        <v>2.541364296081277</v>
      </c>
      <c r="V22" s="4">
        <v>2.2141036533559899</v>
      </c>
      <c r="W22" s="4">
        <f t="shared" si="5"/>
        <v>2.1966873706004142</v>
      </c>
    </row>
    <row r="23" spans="2:23" x14ac:dyDescent="0.25">
      <c r="B23" s="3" t="s">
        <v>50</v>
      </c>
      <c r="C23" s="4">
        <v>1219</v>
      </c>
      <c r="D23" s="4">
        <v>1059</v>
      </c>
      <c r="E23" s="4">
        <v>904</v>
      </c>
      <c r="F23" s="4">
        <v>772</v>
      </c>
      <c r="G23" s="4">
        <v>611</v>
      </c>
      <c r="H23" s="4">
        <v>493</v>
      </c>
      <c r="I23" s="4">
        <v>334</v>
      </c>
      <c r="J23" s="4">
        <v>4072</v>
      </c>
      <c r="K23" s="4">
        <v>3296</v>
      </c>
      <c r="L23" s="4">
        <v>3296</v>
      </c>
      <c r="M23" s="4">
        <v>2723</v>
      </c>
      <c r="N23" s="4">
        <v>2144</v>
      </c>
      <c r="O23" s="4">
        <v>1677</v>
      </c>
      <c r="P23" s="4">
        <v>1153</v>
      </c>
      <c r="Q23" s="4">
        <f t="shared" si="0"/>
        <v>3.3404429860541427</v>
      </c>
      <c r="R23" s="4">
        <f t="shared" si="1"/>
        <v>3.1123701605288008</v>
      </c>
      <c r="S23" s="4">
        <f t="shared" si="2"/>
        <v>3.6460176991150441</v>
      </c>
      <c r="T23" s="4">
        <f t="shared" si="3"/>
        <v>3.5272020725388602</v>
      </c>
      <c r="U23" s="4">
        <f t="shared" si="4"/>
        <v>3.5090016366612113</v>
      </c>
      <c r="V23" s="4">
        <v>3.4016227180527383</v>
      </c>
      <c r="W23" s="4">
        <f t="shared" si="5"/>
        <v>3.4520958083832336</v>
      </c>
    </row>
    <row r="24" spans="2:23" x14ac:dyDescent="0.25">
      <c r="B24" s="3" t="s">
        <v>51</v>
      </c>
      <c r="C24" s="4">
        <v>2157</v>
      </c>
      <c r="D24" s="4">
        <v>2104</v>
      </c>
      <c r="E24" s="4">
        <v>2035</v>
      </c>
      <c r="F24" s="4">
        <v>1895</v>
      </c>
      <c r="G24" s="4">
        <v>1747</v>
      </c>
      <c r="H24" s="4">
        <v>1598</v>
      </c>
      <c r="I24" s="4">
        <v>1419</v>
      </c>
      <c r="J24" s="4">
        <v>12839</v>
      </c>
      <c r="K24" s="4">
        <v>13344</v>
      </c>
      <c r="L24" s="4">
        <v>12894</v>
      </c>
      <c r="M24" s="4">
        <v>11763</v>
      </c>
      <c r="N24" s="4">
        <v>10473</v>
      </c>
      <c r="O24" s="4">
        <v>9928</v>
      </c>
      <c r="P24" s="4">
        <v>9743</v>
      </c>
      <c r="Q24" s="4">
        <f t="shared" si="0"/>
        <v>5.9522484932777004</v>
      </c>
      <c r="R24" s="4">
        <f t="shared" si="1"/>
        <v>6.3422053231939159</v>
      </c>
      <c r="S24" s="4">
        <f t="shared" si="2"/>
        <v>6.3361179361179358</v>
      </c>
      <c r="T24" s="4">
        <f t="shared" si="3"/>
        <v>6.2073878627968337</v>
      </c>
      <c r="U24" s="4">
        <f t="shared" si="4"/>
        <v>5.9948483113909559</v>
      </c>
      <c r="V24" s="4">
        <v>6.2127659574468082</v>
      </c>
      <c r="W24" s="4">
        <f t="shared" si="5"/>
        <v>6.8661028893587037</v>
      </c>
    </row>
    <row r="25" spans="2:23" x14ac:dyDescent="0.25">
      <c r="B25" s="3" t="s">
        <v>52</v>
      </c>
      <c r="C25" s="4">
        <v>2728</v>
      </c>
      <c r="D25" s="4">
        <v>2614</v>
      </c>
      <c r="E25" s="4">
        <v>2493</v>
      </c>
      <c r="F25" s="4">
        <v>2301</v>
      </c>
      <c r="G25" s="4">
        <v>2079</v>
      </c>
      <c r="H25" s="4">
        <v>1931</v>
      </c>
      <c r="I25" s="4">
        <v>1646</v>
      </c>
      <c r="J25" s="4">
        <v>29861</v>
      </c>
      <c r="K25" s="4">
        <v>28176</v>
      </c>
      <c r="L25" s="4">
        <v>26457</v>
      </c>
      <c r="M25" s="4">
        <v>21899</v>
      </c>
      <c r="N25" s="4">
        <v>20152</v>
      </c>
      <c r="O25" s="4">
        <v>19096</v>
      </c>
      <c r="P25" s="4">
        <v>16737</v>
      </c>
      <c r="Q25" s="4">
        <f t="shared" si="0"/>
        <v>10.946114369501466</v>
      </c>
      <c r="R25" s="4">
        <f t="shared" si="1"/>
        <v>10.778882938026014</v>
      </c>
      <c r="S25" s="4">
        <f t="shared" si="2"/>
        <v>10.612515042117931</v>
      </c>
      <c r="T25" s="4">
        <f t="shared" si="3"/>
        <v>9.5171664493698387</v>
      </c>
      <c r="U25" s="4">
        <f t="shared" si="4"/>
        <v>9.693121693121693</v>
      </c>
      <c r="V25" s="4">
        <v>9.889176592439151</v>
      </c>
      <c r="W25" s="4">
        <f t="shared" si="5"/>
        <v>10.168286755771568</v>
      </c>
    </row>
    <row r="26" spans="2:23" x14ac:dyDescent="0.25">
      <c r="B26" s="3" t="s">
        <v>53</v>
      </c>
      <c r="C26" s="4">
        <v>2902</v>
      </c>
      <c r="D26" s="4">
        <v>2814</v>
      </c>
      <c r="E26" s="4">
        <v>2674</v>
      </c>
      <c r="F26" s="4">
        <v>2581</v>
      </c>
      <c r="G26" s="4">
        <v>2553</v>
      </c>
      <c r="H26" s="4">
        <v>2423</v>
      </c>
      <c r="I26" s="4">
        <v>2261</v>
      </c>
      <c r="J26" s="4">
        <v>24907</v>
      </c>
      <c r="K26" s="4">
        <v>25252</v>
      </c>
      <c r="L26" s="4">
        <v>25443</v>
      </c>
      <c r="M26" s="4">
        <v>26050</v>
      </c>
      <c r="N26" s="4">
        <v>26295</v>
      </c>
      <c r="O26" s="4">
        <v>26681</v>
      </c>
      <c r="P26" s="4">
        <v>23879</v>
      </c>
      <c r="Q26" s="4">
        <f t="shared" si="0"/>
        <v>8.5827015851137141</v>
      </c>
      <c r="R26" s="4">
        <f t="shared" si="1"/>
        <v>8.9737029140014215</v>
      </c>
      <c r="S26" s="4">
        <f t="shared" si="2"/>
        <v>9.5149588631264024</v>
      </c>
      <c r="T26" s="4">
        <f t="shared" si="3"/>
        <v>10.09298721425804</v>
      </c>
      <c r="U26" s="4">
        <f t="shared" si="4"/>
        <v>10.299647473560517</v>
      </c>
      <c r="V26" s="4">
        <v>11.011555922410235</v>
      </c>
      <c r="W26" s="4">
        <f t="shared" si="5"/>
        <v>10.56125608137992</v>
      </c>
    </row>
    <row r="27" spans="2:23" x14ac:dyDescent="0.25">
      <c r="B27" s="3" t="s">
        <v>54</v>
      </c>
      <c r="C27" s="4">
        <v>3402</v>
      </c>
      <c r="D27" s="4">
        <v>3300</v>
      </c>
      <c r="E27" s="4">
        <v>3155</v>
      </c>
      <c r="F27" s="4">
        <v>2999</v>
      </c>
      <c r="G27" s="4">
        <v>2927</v>
      </c>
      <c r="H27" s="4">
        <v>2806</v>
      </c>
      <c r="I27" s="4">
        <v>2598</v>
      </c>
      <c r="J27" s="4">
        <v>99486</v>
      </c>
      <c r="K27" s="4">
        <v>100523</v>
      </c>
      <c r="L27" s="4">
        <v>96971</v>
      </c>
      <c r="M27" s="4">
        <v>94257</v>
      </c>
      <c r="N27" s="4">
        <v>88947</v>
      </c>
      <c r="O27" s="4">
        <v>88226</v>
      </c>
      <c r="P27" s="4">
        <v>81866</v>
      </c>
      <c r="Q27" s="4">
        <f t="shared" si="0"/>
        <v>29.243386243386244</v>
      </c>
      <c r="R27" s="4">
        <f t="shared" si="1"/>
        <v>30.461515151515151</v>
      </c>
      <c r="S27" s="4">
        <f t="shared" si="2"/>
        <v>30.73565768621236</v>
      </c>
      <c r="T27" s="4">
        <f t="shared" si="3"/>
        <v>31.429476492164056</v>
      </c>
      <c r="U27" s="4">
        <f t="shared" si="4"/>
        <v>30.38845234028015</v>
      </c>
      <c r="V27" s="4">
        <v>31.441910192444762</v>
      </c>
      <c r="W27" s="4">
        <f t="shared" si="5"/>
        <v>31.511162432640493</v>
      </c>
    </row>
    <row r="28" spans="2:23" x14ac:dyDescent="0.25">
      <c r="B28" s="3" t="s">
        <v>55</v>
      </c>
      <c r="C28" s="4">
        <v>4881</v>
      </c>
      <c r="D28" s="4">
        <v>4664</v>
      </c>
      <c r="E28" s="4">
        <v>4527</v>
      </c>
      <c r="F28" s="4">
        <v>4269</v>
      </c>
      <c r="G28" s="4">
        <v>4054</v>
      </c>
      <c r="H28" s="4">
        <v>3709</v>
      </c>
      <c r="I28" s="4">
        <v>3392</v>
      </c>
      <c r="J28" s="4">
        <v>28555</v>
      </c>
      <c r="K28" s="4">
        <v>26657</v>
      </c>
      <c r="L28" s="4">
        <v>26812</v>
      </c>
      <c r="M28" s="4">
        <v>24743</v>
      </c>
      <c r="N28" s="4">
        <v>23924</v>
      </c>
      <c r="O28" s="4">
        <v>23058</v>
      </c>
      <c r="P28" s="4">
        <v>21987</v>
      </c>
      <c r="Q28" s="4">
        <f t="shared" si="0"/>
        <v>5.8502356074574884</v>
      </c>
      <c r="R28" s="4">
        <f t="shared" si="1"/>
        <v>5.7154802744425384</v>
      </c>
      <c r="S28" s="4">
        <f t="shared" si="2"/>
        <v>5.9226861055886904</v>
      </c>
      <c r="T28" s="4">
        <f t="shared" si="3"/>
        <v>5.7959709533848676</v>
      </c>
      <c r="U28" s="4">
        <f t="shared" si="4"/>
        <v>5.9013320177602369</v>
      </c>
      <c r="V28" s="4">
        <v>6.2167700188730119</v>
      </c>
      <c r="W28" s="4">
        <f t="shared" si="5"/>
        <v>6.4820165094339623</v>
      </c>
    </row>
    <row r="29" spans="2:23" x14ac:dyDescent="0.25">
      <c r="B29" s="3" t="s">
        <v>56</v>
      </c>
      <c r="C29" s="4">
        <v>572</v>
      </c>
      <c r="D29" s="4">
        <v>490</v>
      </c>
      <c r="E29" s="4">
        <v>438</v>
      </c>
      <c r="F29" s="4">
        <v>418</v>
      </c>
      <c r="G29" s="4">
        <v>369</v>
      </c>
      <c r="H29" s="4">
        <v>386</v>
      </c>
      <c r="I29" s="4">
        <v>330</v>
      </c>
      <c r="J29" s="4">
        <v>7275</v>
      </c>
      <c r="K29" s="4">
        <v>5030</v>
      </c>
      <c r="L29" s="4">
        <v>5168</v>
      </c>
      <c r="M29" s="4">
        <v>6790</v>
      </c>
      <c r="N29" s="4">
        <v>7873</v>
      </c>
      <c r="O29" s="4">
        <v>8086</v>
      </c>
      <c r="P29" s="4">
        <v>5976</v>
      </c>
      <c r="Q29" s="4">
        <f t="shared" si="0"/>
        <v>12.718531468531468</v>
      </c>
      <c r="R29" s="4">
        <f t="shared" si="1"/>
        <v>10.26530612244898</v>
      </c>
      <c r="S29" s="4">
        <f t="shared" si="2"/>
        <v>11.799086757990867</v>
      </c>
      <c r="T29" s="4">
        <f t="shared" si="3"/>
        <v>16.244019138755981</v>
      </c>
      <c r="U29" s="4">
        <f t="shared" si="4"/>
        <v>21.336043360433603</v>
      </c>
      <c r="V29" s="4">
        <v>20.948186528497409</v>
      </c>
      <c r="W29" s="4">
        <f t="shared" si="5"/>
        <v>18.109090909090909</v>
      </c>
    </row>
    <row r="30" spans="2:23" x14ac:dyDescent="0.25">
      <c r="B30" s="3" t="s">
        <v>57</v>
      </c>
      <c r="C30" s="4">
        <v>743</v>
      </c>
      <c r="D30" s="4">
        <v>715</v>
      </c>
      <c r="E30" s="4">
        <v>696</v>
      </c>
      <c r="F30" s="4">
        <v>656</v>
      </c>
      <c r="G30" s="4">
        <v>628</v>
      </c>
      <c r="H30" s="4">
        <v>601</v>
      </c>
      <c r="I30" s="4">
        <v>584</v>
      </c>
      <c r="J30" s="4">
        <v>22039</v>
      </c>
      <c r="K30" s="4">
        <v>18221</v>
      </c>
      <c r="L30" s="4">
        <v>18434</v>
      </c>
      <c r="M30" s="4">
        <v>18497</v>
      </c>
      <c r="N30" s="4">
        <v>19615</v>
      </c>
      <c r="O30" s="4">
        <v>18539</v>
      </c>
      <c r="P30" s="4">
        <v>16153</v>
      </c>
      <c r="Q30" s="4">
        <f t="shared" si="0"/>
        <v>29.662180349932704</v>
      </c>
      <c r="R30" s="4">
        <f t="shared" si="1"/>
        <v>25.483916083916085</v>
      </c>
      <c r="S30" s="4">
        <f t="shared" si="2"/>
        <v>26.485632183908045</v>
      </c>
      <c r="T30" s="4">
        <f t="shared" si="3"/>
        <v>28.196646341463413</v>
      </c>
      <c r="U30" s="4">
        <f t="shared" si="4"/>
        <v>31.234076433121018</v>
      </c>
      <c r="V30" s="4">
        <v>30.846921797004992</v>
      </c>
      <c r="W30" s="4">
        <f t="shared" si="5"/>
        <v>27.659246575342465</v>
      </c>
    </row>
    <row r="31" spans="2:23" x14ac:dyDescent="0.25">
      <c r="B31" s="3" t="s">
        <v>58</v>
      </c>
      <c r="C31" s="4">
        <v>156</v>
      </c>
      <c r="D31" s="4">
        <v>141</v>
      </c>
      <c r="E31" s="4">
        <v>147</v>
      </c>
      <c r="F31" s="4">
        <v>142</v>
      </c>
      <c r="G31" s="4">
        <v>128</v>
      </c>
      <c r="H31" s="4">
        <v>132</v>
      </c>
      <c r="I31" s="4">
        <v>137</v>
      </c>
      <c r="J31" s="4">
        <v>274</v>
      </c>
      <c r="K31" s="4">
        <v>270</v>
      </c>
      <c r="L31" s="4">
        <v>263</v>
      </c>
      <c r="M31" s="4">
        <v>295</v>
      </c>
      <c r="N31" s="4">
        <v>232</v>
      </c>
      <c r="O31" s="4">
        <v>263</v>
      </c>
      <c r="P31" s="4">
        <v>271</v>
      </c>
      <c r="Q31" s="4">
        <f t="shared" si="0"/>
        <v>1.7564102564102564</v>
      </c>
      <c r="R31" s="4">
        <f t="shared" si="1"/>
        <v>1.9148936170212767</v>
      </c>
      <c r="S31" s="4">
        <f t="shared" si="2"/>
        <v>1.7891156462585034</v>
      </c>
      <c r="T31" s="4">
        <f t="shared" si="3"/>
        <v>2.0774647887323945</v>
      </c>
      <c r="U31" s="4">
        <f t="shared" si="4"/>
        <v>1.8125</v>
      </c>
      <c r="V31" s="4">
        <v>1.9924242424242424</v>
      </c>
      <c r="W31" s="4">
        <f t="shared" si="5"/>
        <v>1.9781021897810218</v>
      </c>
    </row>
    <row r="32" spans="2:23" x14ac:dyDescent="0.25">
      <c r="B32" s="3" t="s">
        <v>59</v>
      </c>
      <c r="C32" s="4">
        <v>513</v>
      </c>
      <c r="D32" s="4">
        <v>490</v>
      </c>
      <c r="E32" s="4">
        <v>460</v>
      </c>
      <c r="F32" s="4">
        <v>414</v>
      </c>
      <c r="G32" s="4">
        <v>439</v>
      </c>
      <c r="H32" s="4">
        <v>415</v>
      </c>
      <c r="I32" s="4">
        <v>429</v>
      </c>
      <c r="J32" s="4">
        <v>812</v>
      </c>
      <c r="K32" s="4">
        <v>760</v>
      </c>
      <c r="L32" s="4">
        <v>761</v>
      </c>
      <c r="M32" s="4">
        <v>690</v>
      </c>
      <c r="N32" s="4">
        <v>823</v>
      </c>
      <c r="O32" s="4">
        <v>934</v>
      </c>
      <c r="P32" s="4">
        <v>1261</v>
      </c>
      <c r="Q32" s="4">
        <f t="shared" si="0"/>
        <v>1.5828460038986354</v>
      </c>
      <c r="R32" s="4">
        <f t="shared" si="1"/>
        <v>1.5510204081632653</v>
      </c>
      <c r="S32" s="4">
        <f t="shared" si="2"/>
        <v>1.6543478260869566</v>
      </c>
      <c r="T32" s="4">
        <f t="shared" si="3"/>
        <v>1.6666666666666667</v>
      </c>
      <c r="U32" s="4">
        <f t="shared" si="4"/>
        <v>1.8747152619589977</v>
      </c>
      <c r="V32" s="4">
        <v>2.2506024096385544</v>
      </c>
      <c r="W32" s="4">
        <f t="shared" si="5"/>
        <v>2.9393939393939394</v>
      </c>
    </row>
    <row r="33" spans="2:23" x14ac:dyDescent="0.25">
      <c r="B33" s="3" t="s">
        <v>29</v>
      </c>
      <c r="C33" s="4">
        <v>42005</v>
      </c>
      <c r="D33" s="4">
        <v>39908</v>
      </c>
      <c r="E33" s="4">
        <v>38234</v>
      </c>
      <c r="F33" s="4">
        <v>35680</v>
      </c>
      <c r="G33" s="4">
        <v>33684</v>
      </c>
      <c r="H33" s="4">
        <v>31396</v>
      </c>
      <c r="I33" s="4">
        <v>28031</v>
      </c>
      <c r="J33" s="4">
        <v>430289</v>
      </c>
      <c r="K33" s="4">
        <v>418727</v>
      </c>
      <c r="L33" s="4">
        <v>427560</v>
      </c>
      <c r="M33" s="4">
        <v>397317</v>
      </c>
      <c r="N33" s="4">
        <v>388839</v>
      </c>
      <c r="O33" s="4">
        <v>383836</v>
      </c>
      <c r="P33" s="4">
        <v>359242</v>
      </c>
      <c r="Q33" s="4">
        <f t="shared" si="0"/>
        <v>10.243756695631472</v>
      </c>
      <c r="R33" s="4">
        <f t="shared" si="1"/>
        <v>10.492307306805653</v>
      </c>
      <c r="S33" s="4">
        <f t="shared" si="2"/>
        <v>11.182716953496888</v>
      </c>
      <c r="T33" s="4">
        <f t="shared" si="3"/>
        <v>11.135566143497758</v>
      </c>
      <c r="U33" s="4">
        <f t="shared" si="4"/>
        <v>11.543729960812255</v>
      </c>
      <c r="V33" s="4">
        <v>12.225633838705567</v>
      </c>
      <c r="W33" s="4">
        <f t="shared" si="5"/>
        <v>12.815882415896686</v>
      </c>
    </row>
    <row r="34" spans="2:23" x14ac:dyDescent="0.25">
      <c r="B34" s="2" t="s">
        <v>65</v>
      </c>
    </row>
    <row r="38" spans="2:23" x14ac:dyDescent="0.25">
      <c r="B38" s="2" t="s">
        <v>86</v>
      </c>
    </row>
    <row r="39" spans="2:23" x14ac:dyDescent="0.25">
      <c r="B39" s="2" t="s">
        <v>60</v>
      </c>
    </row>
    <row r="40" spans="2:23" x14ac:dyDescent="0.25">
      <c r="B40" s="2" t="s">
        <v>61</v>
      </c>
    </row>
    <row r="41" spans="2:23" x14ac:dyDescent="0.25">
      <c r="B41" s="2" t="s">
        <v>62</v>
      </c>
    </row>
    <row r="42" spans="2:23" x14ac:dyDescent="0.25">
      <c r="B42" s="2" t="s">
        <v>63</v>
      </c>
    </row>
    <row r="43" spans="2:23" x14ac:dyDescent="0.25">
      <c r="B43" s="2" t="s">
        <v>77</v>
      </c>
    </row>
  </sheetData>
  <sheetProtection algorithmName="SHA-512" hashValue="TEKmABGaRYyYIRUKWYGbcb7jfnqmQwvlREvWgJ/HkXa+nnEtf6qXHHJi2mzsfEDAiWuchSZy0vZK7lB1CBJ5ug==" saltValue="l+GwUdCxIvvQxE6+MBYMKA==" spinCount="100000" sheet="1" objects="1" scenarios="1" selectLockedCells="1" selectUnlockedCells="1"/>
  <mergeCells count="4">
    <mergeCell ref="Q7:W7"/>
    <mergeCell ref="B6:W6"/>
    <mergeCell ref="C7:I7"/>
    <mergeCell ref="J7:P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AA58"/>
  <sheetViews>
    <sheetView workbookViewId="0">
      <selection activeCell="J26" sqref="J26"/>
    </sheetView>
  </sheetViews>
  <sheetFormatPr defaultRowHeight="15" x14ac:dyDescent="0.25"/>
  <cols>
    <col min="1" max="7" width="9.140625" style="2"/>
    <col min="8" max="8" width="10.85546875" style="2" customWidth="1"/>
    <col min="9" max="16384" width="9.140625" style="2"/>
  </cols>
  <sheetData>
    <row r="1" spans="2:8" s="1" customFormat="1" x14ac:dyDescent="0.25"/>
    <row r="2" spans="2:8" s="1" customFormat="1" x14ac:dyDescent="0.25"/>
    <row r="3" spans="2:8" s="1" customFormat="1" x14ac:dyDescent="0.25"/>
    <row r="4" spans="2:8" s="1" customFormat="1" x14ac:dyDescent="0.25"/>
    <row r="5" spans="2:8" s="1" customFormat="1" x14ac:dyDescent="0.25"/>
    <row r="7" spans="2:8" ht="36.75" customHeight="1" x14ac:dyDescent="0.3">
      <c r="B7" s="18" t="s">
        <v>73</v>
      </c>
      <c r="C7" s="19"/>
      <c r="D7" s="19"/>
      <c r="E7" s="19"/>
      <c r="F7" s="19"/>
      <c r="G7" s="19"/>
      <c r="H7" s="20"/>
    </row>
    <row r="8" spans="2:8" x14ac:dyDescent="0.25">
      <c r="B8" s="12" t="s">
        <v>2</v>
      </c>
      <c r="C8" s="33" t="s">
        <v>21</v>
      </c>
      <c r="D8" s="34"/>
      <c r="E8" s="34"/>
      <c r="F8" s="34"/>
      <c r="G8" s="34"/>
      <c r="H8" s="35"/>
    </row>
    <row r="9" spans="2:8" x14ac:dyDescent="0.25">
      <c r="B9" s="7" t="s">
        <v>20</v>
      </c>
      <c r="C9" s="7"/>
      <c r="D9" s="7" t="s">
        <v>64</v>
      </c>
      <c r="E9" s="3" t="s">
        <v>31</v>
      </c>
      <c r="F9" s="3" t="s">
        <v>32</v>
      </c>
      <c r="G9" s="3" t="s">
        <v>33</v>
      </c>
      <c r="H9" s="3" t="s">
        <v>34</v>
      </c>
    </row>
    <row r="10" spans="2:8" x14ac:dyDescent="0.25">
      <c r="B10" s="3">
        <v>2006</v>
      </c>
      <c r="C10" s="3" t="s">
        <v>16</v>
      </c>
      <c r="D10" s="6">
        <v>33.209710047201611</v>
      </c>
      <c r="E10" s="6">
        <v>28.169251517194876</v>
      </c>
      <c r="F10" s="6">
        <v>23.651382333108565</v>
      </c>
      <c r="G10" s="6">
        <v>13.452461227242077</v>
      </c>
      <c r="H10" s="6">
        <v>1.5171948752528659</v>
      </c>
    </row>
    <row r="11" spans="2:8" x14ac:dyDescent="0.25">
      <c r="B11" s="3">
        <v>2007</v>
      </c>
      <c r="C11" s="3" t="s">
        <v>16</v>
      </c>
      <c r="D11" s="6">
        <v>33.150548354935196</v>
      </c>
      <c r="E11" s="6">
        <v>28.281821203057493</v>
      </c>
      <c r="F11" s="6">
        <v>22.848122299767365</v>
      </c>
      <c r="G11" s="6">
        <v>14.15752741774676</v>
      </c>
      <c r="H11" s="6">
        <v>1.5619807244931871</v>
      </c>
    </row>
    <row r="12" spans="2:8" x14ac:dyDescent="0.25">
      <c r="B12" s="3">
        <v>2008</v>
      </c>
      <c r="C12" s="3" t="s">
        <v>16</v>
      </c>
      <c r="D12" s="6">
        <v>32.731413697738731</v>
      </c>
      <c r="E12" s="6">
        <v>27.314136977387342</v>
      </c>
      <c r="F12" s="6">
        <v>22.921750447372702</v>
      </c>
      <c r="G12" s="6">
        <v>15.373352855051245</v>
      </c>
      <c r="H12" s="6">
        <v>1.6593460224499756</v>
      </c>
    </row>
    <row r="13" spans="2:8" x14ac:dyDescent="0.25">
      <c r="B13" s="3">
        <v>2009</v>
      </c>
      <c r="C13" s="3" t="s">
        <v>16</v>
      </c>
      <c r="D13" s="6">
        <v>32.291330970029009</v>
      </c>
      <c r="E13" s="6">
        <v>26.281018369320012</v>
      </c>
      <c r="F13" s="6">
        <v>22.929423138897842</v>
      </c>
      <c r="G13" s="6">
        <v>16.32291330970029</v>
      </c>
      <c r="H13" s="6">
        <v>2.1753142120528519</v>
      </c>
    </row>
    <row r="14" spans="2:8" x14ac:dyDescent="0.25">
      <c r="B14" s="3">
        <v>2010</v>
      </c>
      <c r="C14" s="3" t="s">
        <v>16</v>
      </c>
      <c r="D14" s="6">
        <v>31.788183532369576</v>
      </c>
      <c r="E14" s="6">
        <v>25.785669390320553</v>
      </c>
      <c r="F14" s="6">
        <v>22.595851665619108</v>
      </c>
      <c r="G14" s="6">
        <v>17.17473287240729</v>
      </c>
      <c r="H14" s="6">
        <v>2.6555625392834696</v>
      </c>
    </row>
    <row r="15" spans="2:8" x14ac:dyDescent="0.25">
      <c r="B15" s="3">
        <v>2011</v>
      </c>
      <c r="C15" s="3" t="s">
        <v>16</v>
      </c>
      <c r="D15" s="6">
        <v>31.188574938574934</v>
      </c>
      <c r="E15" s="6">
        <v>26.059582309582307</v>
      </c>
      <c r="F15" s="6">
        <v>22.650491400491401</v>
      </c>
      <c r="G15" s="6">
        <v>17.122235872235873</v>
      </c>
      <c r="H15" s="6">
        <v>2.979115479115479</v>
      </c>
    </row>
    <row r="16" spans="2:8" x14ac:dyDescent="0.25">
      <c r="B16" s="3">
        <v>2012</v>
      </c>
      <c r="C16" s="3" t="s">
        <v>16</v>
      </c>
      <c r="D16" s="6">
        <v>30.534124629080118</v>
      </c>
      <c r="E16" s="6">
        <v>26.127596439169139</v>
      </c>
      <c r="F16" s="6">
        <v>22.863501483679524</v>
      </c>
      <c r="G16" s="6">
        <v>17.077151335311573</v>
      </c>
      <c r="H16" s="6">
        <v>3.3976261127596441</v>
      </c>
    </row>
    <row r="17" spans="2:17" x14ac:dyDescent="0.25">
      <c r="B17" s="3">
        <v>2013</v>
      </c>
      <c r="C17" s="3" t="s">
        <v>16</v>
      </c>
      <c r="D17" s="6">
        <v>29.606413994169095</v>
      </c>
      <c r="E17" s="6">
        <v>26.472303206997083</v>
      </c>
      <c r="F17" s="6">
        <v>22.784256559766764</v>
      </c>
      <c r="G17" s="6">
        <v>16.909620991253643</v>
      </c>
      <c r="H17" s="6">
        <v>4.2274052478134108</v>
      </c>
    </row>
    <row r="18" spans="2:17" x14ac:dyDescent="0.25">
      <c r="B18" s="3">
        <v>2014</v>
      </c>
      <c r="C18" s="3" t="s">
        <v>16</v>
      </c>
      <c r="D18" s="6">
        <v>28.46153846153846</v>
      </c>
      <c r="E18" s="6">
        <v>26.879535558780844</v>
      </c>
      <c r="F18" s="6">
        <v>23.193033381712628</v>
      </c>
      <c r="G18" s="6">
        <v>16.865021770682148</v>
      </c>
      <c r="H18" s="6">
        <v>4.600870827285922</v>
      </c>
      <c r="L18" s="15"/>
      <c r="M18" s="15"/>
      <c r="N18" s="15"/>
      <c r="O18" s="15"/>
      <c r="P18" s="15"/>
      <c r="Q18" s="15"/>
    </row>
    <row r="19" spans="2:17" x14ac:dyDescent="0.25">
      <c r="B19" s="3">
        <v>2015</v>
      </c>
      <c r="C19" s="3" t="s">
        <v>16</v>
      </c>
      <c r="D19" s="6">
        <v>26.953067529792555</v>
      </c>
      <c r="E19" s="6">
        <v>27.144328380167721</v>
      </c>
      <c r="F19" s="6">
        <v>23.216124760923936</v>
      </c>
      <c r="G19" s="6">
        <v>17.55186111519788</v>
      </c>
      <c r="H19" s="6">
        <v>5.1346182139179044</v>
      </c>
    </row>
    <row r="20" spans="2:17" x14ac:dyDescent="0.25">
      <c r="B20" s="3">
        <v>2016</v>
      </c>
      <c r="C20" s="3" t="s">
        <v>16</v>
      </c>
      <c r="D20" s="6">
        <v>25.455893254262417</v>
      </c>
      <c r="E20" s="6">
        <v>27.294292068198665</v>
      </c>
      <c r="F20" s="6">
        <v>23.409933283914011</v>
      </c>
      <c r="G20" s="6">
        <v>18.265381764269829</v>
      </c>
      <c r="H20" s="6">
        <v>5.5744996293550777</v>
      </c>
    </row>
    <row r="21" spans="2:17" x14ac:dyDescent="0.25">
      <c r="B21" s="3">
        <v>2017</v>
      </c>
      <c r="C21" s="3" t="s">
        <v>16</v>
      </c>
      <c r="D21" s="6">
        <v>22.878004259202921</v>
      </c>
      <c r="E21" s="6">
        <v>27.943413446912079</v>
      </c>
      <c r="F21" s="6">
        <v>23.821113477334958</v>
      </c>
      <c r="G21" s="6">
        <v>18.725281411621538</v>
      </c>
      <c r="H21" s="6">
        <v>6.6321874049285068</v>
      </c>
    </row>
    <row r="22" spans="2:17" x14ac:dyDescent="0.25">
      <c r="B22" s="3">
        <v>2018</v>
      </c>
      <c r="C22" s="3" t="s">
        <v>16</v>
      </c>
      <c r="D22" s="6">
        <v>21.097285067873305</v>
      </c>
      <c r="E22" s="6">
        <v>28.549208144796378</v>
      </c>
      <c r="F22" s="6">
        <v>24.20814479638009</v>
      </c>
      <c r="G22" s="6">
        <v>18.707579185520363</v>
      </c>
      <c r="H22" s="6">
        <v>7.4377828054298645</v>
      </c>
    </row>
    <row r="23" spans="2:17" x14ac:dyDescent="0.25">
      <c r="B23" s="3">
        <v>2019</v>
      </c>
      <c r="C23" s="3" t="s">
        <v>16</v>
      </c>
      <c r="D23" s="6">
        <v>19.904111579253232</v>
      </c>
      <c r="E23" s="6">
        <v>28.083684439924451</v>
      </c>
      <c r="F23" s="6">
        <v>24.422490193229695</v>
      </c>
      <c r="G23" s="6">
        <v>19.264855440941449</v>
      </c>
      <c r="H23" s="6">
        <v>8.324858346651169</v>
      </c>
    </row>
    <row r="24" spans="2:17" x14ac:dyDescent="0.25">
      <c r="B24" s="36">
        <v>2020</v>
      </c>
      <c r="C24" s="3" t="s">
        <v>0</v>
      </c>
      <c r="D24" s="4">
        <v>1359</v>
      </c>
      <c r="E24" s="4">
        <v>1811</v>
      </c>
      <c r="F24" s="4">
        <v>1606</v>
      </c>
      <c r="G24" s="4">
        <v>1265</v>
      </c>
      <c r="H24" s="4">
        <v>488</v>
      </c>
    </row>
    <row r="25" spans="2:17" x14ac:dyDescent="0.25">
      <c r="B25" s="37"/>
      <c r="C25" s="3" t="s">
        <v>16</v>
      </c>
      <c r="D25" s="6">
        <v>20.814826160208302</v>
      </c>
      <c r="E25" s="6">
        <v>27.737785265737479</v>
      </c>
      <c r="F25" s="6">
        <v>24.597947618318273</v>
      </c>
      <c r="G25" s="6">
        <v>19.375095726757543</v>
      </c>
      <c r="H25" s="6">
        <v>7.4743452289784047</v>
      </c>
    </row>
    <row r="27" spans="2:17" x14ac:dyDescent="0.25">
      <c r="D27" s="15"/>
      <c r="E27" s="15"/>
      <c r="F27" s="15"/>
      <c r="G27" s="15"/>
      <c r="H27" s="15"/>
      <c r="I27" s="15"/>
    </row>
    <row r="34" spans="11:27" x14ac:dyDescent="0.25">
      <c r="M34" s="15"/>
      <c r="N34" s="15"/>
      <c r="O34" s="15"/>
      <c r="P34" s="15"/>
      <c r="Q34" s="15"/>
      <c r="R34" s="15"/>
      <c r="S34" s="15"/>
      <c r="T34" s="15"/>
      <c r="U34" s="15"/>
      <c r="V34" s="15"/>
      <c r="W34" s="15"/>
      <c r="X34" s="15"/>
      <c r="Y34" s="15"/>
      <c r="Z34" s="15"/>
      <c r="AA34" s="15"/>
    </row>
    <row r="35" spans="11:27" x14ac:dyDescent="0.25">
      <c r="M35" s="15"/>
      <c r="N35" s="15"/>
      <c r="O35" s="15"/>
      <c r="P35" s="15"/>
      <c r="Q35" s="15"/>
      <c r="R35" s="15"/>
      <c r="S35" s="15"/>
      <c r="T35" s="15"/>
      <c r="U35" s="15"/>
      <c r="V35" s="15"/>
      <c r="W35" s="15"/>
      <c r="X35" s="15"/>
      <c r="Y35" s="15"/>
      <c r="Z35" s="15"/>
      <c r="AA35" s="15"/>
    </row>
    <row r="36" spans="11:27" x14ac:dyDescent="0.25">
      <c r="M36" s="15"/>
      <c r="N36" s="15"/>
      <c r="O36" s="15"/>
      <c r="P36" s="15"/>
      <c r="Q36" s="15"/>
      <c r="R36" s="15"/>
      <c r="S36" s="15"/>
      <c r="T36" s="15"/>
      <c r="U36" s="15"/>
      <c r="V36" s="15"/>
      <c r="W36" s="15"/>
      <c r="X36" s="15"/>
      <c r="Y36" s="15"/>
      <c r="Z36" s="15"/>
      <c r="AA36" s="15"/>
    </row>
    <row r="37" spans="11:27" x14ac:dyDescent="0.25">
      <c r="M37" s="15"/>
      <c r="N37" s="15"/>
      <c r="O37" s="15"/>
      <c r="P37" s="15"/>
      <c r="Q37" s="15"/>
      <c r="R37" s="15"/>
      <c r="S37" s="15"/>
      <c r="T37" s="15"/>
      <c r="U37" s="15"/>
      <c r="V37" s="15"/>
      <c r="W37" s="15"/>
      <c r="X37" s="15"/>
      <c r="Y37" s="15"/>
      <c r="Z37" s="15"/>
      <c r="AA37" s="15"/>
    </row>
    <row r="38" spans="11:27" x14ac:dyDescent="0.25">
      <c r="M38" s="15"/>
      <c r="N38" s="15"/>
      <c r="O38" s="15"/>
      <c r="P38" s="15"/>
      <c r="Q38" s="15"/>
      <c r="R38" s="15"/>
      <c r="S38" s="15"/>
      <c r="T38" s="15"/>
      <c r="U38" s="15"/>
      <c r="V38" s="15"/>
      <c r="W38" s="15"/>
      <c r="X38" s="15"/>
      <c r="Y38" s="15"/>
      <c r="Z38" s="15"/>
      <c r="AA38" s="15"/>
    </row>
    <row r="39" spans="11:27" x14ac:dyDescent="0.25">
      <c r="M39" s="15"/>
      <c r="N39" s="15"/>
      <c r="O39" s="15"/>
      <c r="P39" s="15"/>
      <c r="Q39" s="15"/>
      <c r="R39" s="15"/>
      <c r="S39" s="15"/>
      <c r="T39" s="15"/>
      <c r="U39" s="15"/>
      <c r="V39" s="15"/>
      <c r="W39" s="15"/>
      <c r="X39" s="15"/>
      <c r="Y39" s="15"/>
      <c r="Z39" s="15"/>
      <c r="AA39" s="15"/>
    </row>
    <row r="45" spans="11:27" x14ac:dyDescent="0.25">
      <c r="K45" s="15"/>
      <c r="L45" s="15"/>
      <c r="M45" s="15"/>
      <c r="N45" s="15"/>
      <c r="O45" s="15"/>
      <c r="P45" s="15"/>
      <c r="Q45" s="15"/>
    </row>
    <row r="46" spans="11:27" x14ac:dyDescent="0.25">
      <c r="K46" s="15"/>
      <c r="L46" s="15"/>
      <c r="M46" s="15"/>
      <c r="N46" s="15"/>
      <c r="O46" s="15"/>
      <c r="P46" s="15"/>
      <c r="Q46" s="15"/>
    </row>
    <row r="47" spans="11:27" x14ac:dyDescent="0.25">
      <c r="K47" s="15"/>
      <c r="L47" s="15"/>
      <c r="M47" s="15"/>
      <c r="N47" s="15"/>
      <c r="O47" s="15"/>
      <c r="P47" s="15"/>
      <c r="Q47" s="15"/>
    </row>
    <row r="48" spans="11:27" x14ac:dyDescent="0.25">
      <c r="K48" s="15"/>
      <c r="L48" s="15"/>
      <c r="M48" s="15"/>
      <c r="N48" s="15"/>
      <c r="O48" s="15"/>
      <c r="P48" s="15"/>
      <c r="Q48" s="15"/>
    </row>
    <row r="49" spans="11:17" x14ac:dyDescent="0.25">
      <c r="K49" s="15"/>
      <c r="L49" s="15"/>
      <c r="M49" s="15"/>
      <c r="N49" s="15"/>
      <c r="O49" s="15"/>
      <c r="P49" s="15"/>
      <c r="Q49" s="15"/>
    </row>
    <row r="50" spans="11:17" x14ac:dyDescent="0.25">
      <c r="K50" s="15"/>
      <c r="L50" s="15"/>
      <c r="M50" s="15"/>
      <c r="N50" s="15"/>
      <c r="O50" s="15"/>
      <c r="P50" s="15"/>
      <c r="Q50" s="15"/>
    </row>
    <row r="51" spans="11:17" x14ac:dyDescent="0.25">
      <c r="K51" s="15"/>
      <c r="L51" s="15"/>
      <c r="M51" s="15"/>
      <c r="N51" s="15"/>
      <c r="O51" s="15"/>
      <c r="P51" s="15"/>
      <c r="Q51" s="15"/>
    </row>
    <row r="52" spans="11:17" x14ac:dyDescent="0.25">
      <c r="K52" s="15"/>
      <c r="L52" s="15"/>
      <c r="M52" s="15"/>
      <c r="N52" s="15"/>
      <c r="O52" s="15"/>
      <c r="P52" s="15"/>
      <c r="Q52" s="15"/>
    </row>
    <row r="53" spans="11:17" x14ac:dyDescent="0.25">
      <c r="K53" s="15"/>
      <c r="L53" s="15"/>
      <c r="M53" s="15"/>
      <c r="N53" s="15"/>
      <c r="O53" s="15"/>
      <c r="P53" s="15"/>
      <c r="Q53" s="15"/>
    </row>
    <row r="54" spans="11:17" x14ac:dyDescent="0.25">
      <c r="K54" s="15"/>
      <c r="L54" s="15"/>
      <c r="M54" s="15"/>
      <c r="N54" s="15"/>
      <c r="O54" s="15"/>
      <c r="P54" s="15"/>
      <c r="Q54" s="15"/>
    </row>
    <row r="55" spans="11:17" x14ac:dyDescent="0.25">
      <c r="K55" s="15"/>
      <c r="L55" s="15"/>
      <c r="M55" s="15"/>
      <c r="N55" s="15"/>
      <c r="O55" s="15"/>
      <c r="P55" s="15"/>
      <c r="Q55" s="15"/>
    </row>
    <row r="56" spans="11:17" x14ac:dyDescent="0.25">
      <c r="K56" s="15"/>
      <c r="L56" s="15"/>
      <c r="M56" s="15"/>
      <c r="N56" s="15"/>
      <c r="O56" s="15"/>
      <c r="P56" s="15"/>
      <c r="Q56" s="15"/>
    </row>
    <row r="57" spans="11:17" x14ac:dyDescent="0.25">
      <c r="K57" s="15"/>
      <c r="L57" s="15"/>
      <c r="M57" s="15"/>
      <c r="N57" s="15"/>
      <c r="O57" s="15"/>
      <c r="P57" s="15"/>
      <c r="Q57" s="15"/>
    </row>
    <row r="58" spans="11:17" x14ac:dyDescent="0.25">
      <c r="K58" s="15"/>
      <c r="L58" s="15"/>
      <c r="M58" s="15"/>
      <c r="N58" s="15"/>
      <c r="O58" s="15"/>
      <c r="P58" s="15"/>
      <c r="Q58" s="15"/>
    </row>
  </sheetData>
  <sheetProtection algorithmName="SHA-512" hashValue="PyVbyaBc/HgzepB1q/eHTkYG//YUQwjrjJtRyxKpwr25CufuCP1i1Curjm1VgKMpw4KOc9dOMIZXcqQj1W3BYg==" saltValue="eoRosTpaQ9w2B6p4B1cVmQ==" spinCount="100000" sheet="1" objects="1" selectLockedCells="1" autoFilter="0" selectUnlockedCells="1"/>
  <autoFilter ref="B9:B25"/>
  <mergeCells count="3">
    <mergeCell ref="B7:H7"/>
    <mergeCell ref="C8:H8"/>
    <mergeCell ref="B24:B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L25" sqref="L25"/>
    </sheetView>
  </sheetViews>
  <sheetFormatPr defaultRowHeight="15" x14ac:dyDescent="0.25"/>
  <cols>
    <col min="1" max="2" width="9.140625" style="2"/>
    <col min="3" max="3" width="21.5703125" style="2" customWidth="1"/>
    <col min="4" max="4" width="13.85546875" style="2" customWidth="1"/>
    <col min="5" max="5" width="22.5703125" style="2" customWidth="1"/>
    <col min="6" max="6" width="20.140625" style="2" customWidth="1"/>
    <col min="7" max="16384" width="9.140625" style="2"/>
  </cols>
  <sheetData>
    <row r="1" spans="2:6" s="1" customFormat="1" x14ac:dyDescent="0.25"/>
    <row r="2" spans="2:6" s="1" customFormat="1" x14ac:dyDescent="0.25"/>
    <row r="3" spans="2:6" s="1" customFormat="1" x14ac:dyDescent="0.25"/>
    <row r="4" spans="2:6" s="1" customFormat="1" x14ac:dyDescent="0.25"/>
    <row r="5" spans="2:6" s="1" customFormat="1" x14ac:dyDescent="0.25"/>
    <row r="7" spans="2:6" ht="51.75" customHeight="1" x14ac:dyDescent="0.3">
      <c r="B7" s="25" t="s">
        <v>85</v>
      </c>
      <c r="C7" s="30"/>
      <c r="D7" s="30"/>
      <c r="E7" s="30"/>
      <c r="F7" s="30"/>
    </row>
    <row r="8" spans="2:6" ht="45" x14ac:dyDescent="0.25">
      <c r="B8" s="3" t="s">
        <v>2</v>
      </c>
      <c r="C8" s="3" t="s">
        <v>17</v>
      </c>
      <c r="D8" s="7" t="s">
        <v>83</v>
      </c>
      <c r="E8" s="7" t="s">
        <v>82</v>
      </c>
      <c r="F8" s="7" t="s">
        <v>84</v>
      </c>
    </row>
    <row r="9" spans="2:6" x14ac:dyDescent="0.25">
      <c r="B9" s="3">
        <v>2008</v>
      </c>
      <c r="C9" s="4">
        <v>6810</v>
      </c>
      <c r="D9" s="6">
        <f>(C9/C$9)*100</f>
        <v>100</v>
      </c>
      <c r="E9" s="4">
        <v>417006</v>
      </c>
      <c r="F9" s="6">
        <f>(E9/E$9)*100</f>
        <v>100</v>
      </c>
    </row>
    <row r="10" spans="2:6" x14ac:dyDescent="0.25">
      <c r="B10" s="3">
        <v>2009</v>
      </c>
      <c r="C10" s="4">
        <v>6868</v>
      </c>
      <c r="D10" s="6">
        <f t="shared" ref="D10:D21" si="0">(C10/C$9)*100</f>
        <v>100.8516886930984</v>
      </c>
      <c r="E10" s="4">
        <v>428727</v>
      </c>
      <c r="F10" s="6">
        <f t="shared" ref="F10:F21" si="1">(E10/E$9)*100</f>
        <v>102.81075092444713</v>
      </c>
    </row>
    <row r="11" spans="2:6" x14ac:dyDescent="0.25">
      <c r="B11" s="3">
        <v>2010</v>
      </c>
      <c r="C11" s="4">
        <v>7034</v>
      </c>
      <c r="D11" s="6">
        <f t="shared" si="0"/>
        <v>103.28928046989721</v>
      </c>
      <c r="E11" s="4">
        <v>422640</v>
      </c>
      <c r="F11" s="6">
        <f t="shared" si="1"/>
        <v>101.35105969698277</v>
      </c>
    </row>
    <row r="12" spans="2:6" x14ac:dyDescent="0.25">
      <c r="B12" s="3">
        <v>2011</v>
      </c>
      <c r="C12" s="4">
        <v>7247</v>
      </c>
      <c r="D12" s="6">
        <f t="shared" si="0"/>
        <v>106.41703377386196</v>
      </c>
      <c r="E12" s="4">
        <v>406666</v>
      </c>
      <c r="F12" s="6">
        <f t="shared" si="1"/>
        <v>97.520419370464694</v>
      </c>
    </row>
    <row r="13" spans="2:6" x14ac:dyDescent="0.25">
      <c r="B13" s="3">
        <v>2012</v>
      </c>
      <c r="C13" s="4">
        <v>7459</v>
      </c>
      <c r="D13" s="6">
        <f t="shared" si="0"/>
        <v>109.53010279001469</v>
      </c>
      <c r="E13" s="4">
        <v>441192</v>
      </c>
      <c r="F13" s="6">
        <f t="shared" si="1"/>
        <v>105.79991654796335</v>
      </c>
    </row>
    <row r="14" spans="2:6" x14ac:dyDescent="0.25">
      <c r="B14" s="3">
        <v>2013</v>
      </c>
      <c r="C14" s="4">
        <v>7591</v>
      </c>
      <c r="D14" s="6">
        <f t="shared" si="0"/>
        <v>111.46842878120411</v>
      </c>
      <c r="E14" s="4">
        <v>442735</v>
      </c>
      <c r="F14" s="6">
        <f t="shared" si="1"/>
        <v>106.16993520476923</v>
      </c>
    </row>
    <row r="15" spans="2:6" x14ac:dyDescent="0.25">
      <c r="B15" s="3">
        <v>2014</v>
      </c>
      <c r="C15" s="4">
        <v>7603</v>
      </c>
      <c r="D15" s="6">
        <f t="shared" si="0"/>
        <v>111.6446402349486</v>
      </c>
      <c r="E15" s="4">
        <v>431023</v>
      </c>
      <c r="F15" s="6">
        <f t="shared" si="1"/>
        <v>103.36134252264955</v>
      </c>
    </row>
    <row r="16" spans="2:6" x14ac:dyDescent="0.25">
      <c r="B16" s="3">
        <v>2015</v>
      </c>
      <c r="C16" s="4">
        <v>7520</v>
      </c>
      <c r="D16" s="6">
        <f t="shared" si="0"/>
        <v>110.42584434654918</v>
      </c>
      <c r="E16" s="4">
        <v>419560</v>
      </c>
      <c r="F16" s="6">
        <f t="shared" si="1"/>
        <v>100.61246121158929</v>
      </c>
    </row>
    <row r="17" spans="2:6" x14ac:dyDescent="0.25">
      <c r="B17" s="3">
        <v>2016</v>
      </c>
      <c r="C17" s="4">
        <v>7410</v>
      </c>
      <c r="D17" s="6">
        <f t="shared" si="0"/>
        <v>108.81057268722468</v>
      </c>
      <c r="E17" s="4">
        <v>428496</v>
      </c>
      <c r="F17" s="6">
        <f t="shared" si="1"/>
        <v>102.75535603804262</v>
      </c>
    </row>
    <row r="18" spans="2:6" x14ac:dyDescent="0.25">
      <c r="B18" s="3">
        <v>2017</v>
      </c>
      <c r="C18" s="4">
        <v>7260</v>
      </c>
      <c r="D18" s="6">
        <f t="shared" si="0"/>
        <v>106.6079295154185</v>
      </c>
      <c r="E18" s="4">
        <v>398323</v>
      </c>
      <c r="F18" s="6">
        <f t="shared" si="1"/>
        <v>95.519728732919901</v>
      </c>
    </row>
    <row r="19" spans="2:6" x14ac:dyDescent="0.25">
      <c r="B19" s="3">
        <v>2018</v>
      </c>
      <c r="C19" s="4">
        <v>7072</v>
      </c>
      <c r="D19" s="6">
        <f t="shared" si="0"/>
        <v>103.84728340675477</v>
      </c>
      <c r="E19" s="4">
        <v>389948</v>
      </c>
      <c r="F19" s="6">
        <f t="shared" si="1"/>
        <v>93.511364344877535</v>
      </c>
    </row>
    <row r="20" spans="2:6" x14ac:dyDescent="0.25">
      <c r="B20" s="3">
        <v>2019</v>
      </c>
      <c r="C20" s="4">
        <v>6883</v>
      </c>
      <c r="D20" s="6">
        <f t="shared" si="0"/>
        <v>101.071953010279</v>
      </c>
      <c r="E20" s="4">
        <v>385050</v>
      </c>
      <c r="F20" s="6">
        <f t="shared" si="1"/>
        <v>92.336800909339431</v>
      </c>
    </row>
    <row r="21" spans="2:6" x14ac:dyDescent="0.25">
      <c r="B21" s="3">
        <v>2020</v>
      </c>
      <c r="C21" s="4">
        <v>6529</v>
      </c>
      <c r="D21" s="6">
        <f t="shared" si="0"/>
        <v>95.873715124816457</v>
      </c>
      <c r="E21" s="4">
        <v>360191</v>
      </c>
      <c r="F21" s="6">
        <f t="shared" si="1"/>
        <v>86.375495796223561</v>
      </c>
    </row>
  </sheetData>
  <sheetProtection algorithmName="SHA-512" hashValue="Ns7F/+ihwxnQzkigP4ZR9gWOgC/NQgWO/bWF9rftm/lbwpzD3pUXr5bwTWEa3DlhnOigWdkc2HU7W/FIJvFm/w==" saltValue="sNA5V18HkrTjo0qFoCGzjQ==" spinCount="100000" sheet="1" objects="1" scenarios="1" selectLockedCells="1" selectUnlockedCells="1"/>
  <mergeCells count="1">
    <mergeCell ref="B7:F7"/>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rechtsbijstandverleners x jaar</vt:lpstr>
      <vt:lpstr>advocaten x jaar</vt:lpstr>
      <vt:lpstr>toevoegingen advocaten x jaar 1</vt:lpstr>
      <vt:lpstr>toevoegingen advocaten x jaar 2</vt:lpstr>
      <vt:lpstr>kantoren x jaar</vt:lpstr>
      <vt:lpstr>verloop advocaten x jaar</vt:lpstr>
      <vt:lpstr>adv x soorten toev x jaar</vt:lpstr>
      <vt:lpstr>leeftijd advocaten x jaar</vt:lpstr>
      <vt:lpstr>advocaten x toevoegingen trend</vt:lpstr>
      <vt:lpstr>mediators x jaar</vt:lpstr>
      <vt:lpstr>toevoegingen mediators x jaar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Smit</dc:creator>
  <cp:lastModifiedBy>Mirjam van Gammeren-Zoeteweij</cp:lastModifiedBy>
  <dcterms:created xsi:type="dcterms:W3CDTF">2018-05-29T11:18:39Z</dcterms:created>
  <dcterms:modified xsi:type="dcterms:W3CDTF">2021-06-21T09:02:50Z</dcterms:modified>
</cp:coreProperties>
</file>