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Kenniscentrum\Data bij projecten\Cijfers en trends\Cijfers en trends 2023\gegevens voor website\compleet maar nog laatste check\"/>
    </mc:Choice>
  </mc:AlternateContent>
  <xr:revisionPtr revIDLastSave="0" documentId="13_ncr:1_{EA6584AB-65F1-4F2D-A277-D4A456B6092B}" xr6:coauthVersionLast="47" xr6:coauthVersionMax="47" xr10:uidLastSave="{00000000-0000-0000-0000-000000000000}"/>
  <bookViews>
    <workbookView xWindow="-120" yWindow="-120" windowWidth="29040" windowHeight="15840" tabRatio="956" xr2:uid="{00000000-000D-0000-FFFF-FFFF00000000}"/>
  </bookViews>
  <sheets>
    <sheet name="eigen bijdrage" sheetId="65" r:id="rId1"/>
    <sheet name="toevoegingen naar treden" sheetId="63" r:id="rId2"/>
  </sheets>
  <definedNames>
    <definedName name="_xlnm._FilterDatabase" localSheetId="0" hidden="1">'eigen bijdrage'!$B$9:$B$27</definedName>
    <definedName name="_xlnm._FilterDatabase" localSheetId="1" hidden="1">'toevoegingen naar treden'!$B$8:$B$19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65" l="1"/>
  <c r="E26" i="65"/>
  <c r="I25" i="65"/>
  <c r="E25" i="65"/>
  <c r="I21" i="65"/>
  <c r="E21" i="65"/>
  <c r="I20" i="65"/>
  <c r="E20" i="65"/>
  <c r="I19" i="65"/>
  <c r="E19" i="65"/>
  <c r="I18" i="65"/>
  <c r="E18" i="65"/>
  <c r="I17" i="65"/>
  <c r="E17" i="65"/>
  <c r="I16" i="65"/>
  <c r="E16" i="65"/>
  <c r="I15" i="65"/>
  <c r="E15" i="65"/>
  <c r="I14" i="65"/>
  <c r="E14" i="65"/>
  <c r="I13" i="65"/>
  <c r="E13" i="65"/>
  <c r="I12" i="65"/>
  <c r="E12" i="65"/>
  <c r="I11" i="65"/>
  <c r="E11" i="65"/>
  <c r="I10" i="65"/>
  <c r="E10" i="65"/>
</calcChain>
</file>

<file path=xl/sharedStrings.xml><?xml version="1.0" encoding="utf-8"?>
<sst xmlns="http://schemas.openxmlformats.org/spreadsheetml/2006/main" count="113" uniqueCount="34">
  <si>
    <t>Totaal</t>
  </si>
  <si>
    <t>Jaar</t>
  </si>
  <si>
    <t>-</t>
  </si>
  <si>
    <t>Trede 1</t>
  </si>
  <si>
    <t>Trede 2</t>
  </si>
  <si>
    <t>Trede 3</t>
  </si>
  <si>
    <t>Trede 4</t>
  </si>
  <si>
    <t>Trede 5</t>
  </si>
  <si>
    <t>Toevoegingen waarvoor wel een eigen bijdrage is betaald</t>
  </si>
  <si>
    <t xml:space="preserve">*D&amp;T ving aan per 1 juli 2011. </t>
  </si>
  <si>
    <t>Percentage waarvoor geen eigen bijdrage is betaald van het totaal</t>
  </si>
  <si>
    <t>Toevoegingen waarvoor geen eigen bijdrage is betaald</t>
  </si>
  <si>
    <t>Aantal toevoegingen waarvoor geen eigen bijdrage is betaald</t>
  </si>
  <si>
    <t>Aantal toevoegingen waarvoor een eigen bijdrage is betaald</t>
  </si>
  <si>
    <t>Percentage waarvoor een eigen bijdrage is betaald van het totaal</t>
  </si>
  <si>
    <t>Geen korting op basis van D&amp;T*</t>
  </si>
  <si>
    <t>Nihilstelling</t>
  </si>
  <si>
    <t>Ambtshalve toevoeging</t>
  </si>
  <si>
    <t xml:space="preserve">Jaar </t>
  </si>
  <si>
    <t>Rijlabels</t>
  </si>
  <si>
    <t>Eindtotaal</t>
  </si>
  <si>
    <t>Kolomlabels</t>
  </si>
  <si>
    <t>aantal toevoegingen</t>
  </si>
  <si>
    <t>Som van aantal toevoegingen</t>
  </si>
  <si>
    <t>reguliere toevoegingen</t>
  </si>
  <si>
    <t>Geen eb betaald: ambtshalve toevoeging</t>
  </si>
  <si>
    <t>Geen eb betaald: nihilstelling</t>
  </si>
  <si>
    <t>eb betaald: geen korting op basis van D&amp;T</t>
  </si>
  <si>
    <t>eb betaald: korting op basis van D&amp;T</t>
  </si>
  <si>
    <t>Korting op basis van D&amp;T*,**</t>
  </si>
  <si>
    <t>Percentage toevoegingen waarvoor korting is gegeven op basis van D&amp;T*,**</t>
  </si>
  <si>
    <t>**Vanwege de coronamaatregelen is vanaf maart 2020 de korting op de eigen bijdrage automatisch gegeven.</t>
  </si>
  <si>
    <t>Reguliere toevoegingen verdeeld naar al dan niet betalen van de eigen bijdrage over 2007 tot en met 2023</t>
  </si>
  <si>
    <t>Verdeling in percentages van de eigen bijdrage van reguliere toevoegingen uitgesplitst naar de treden over 2008 tot en met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</si>
</sst>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indexed="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FCDFF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3" fontId="0" fillId="0" borderId="1" xfId="0" applyNumberFormat="1" applyBorder="1"/>
    <xf numFmtId="0" fontId="1" fillId="0" borderId="1" xfId="0" applyFont="1" applyBorder="1"/>
    <xf numFmtId="0" fontId="0" fillId="2" borderId="0" xfId="0" applyFill="1"/>
    <xf numFmtId="0" fontId="0" fillId="3" borderId="0" xfId="0" applyFill="1"/>
    <xf numFmtId="0" fontId="1" fillId="0" borderId="1" xfId="0" applyFont="1" applyBorder="1" applyAlignment="1">
      <alignment wrapText="1"/>
    </xf>
    <xf numFmtId="0" fontId="0" fillId="3" borderId="1" xfId="0" applyFill="1" applyBorder="1"/>
    <xf numFmtId="3" fontId="0" fillId="3" borderId="1" xfId="0" applyNumberFormat="1" applyFill="1" applyBorder="1"/>
    <xf numFmtId="0" fontId="0" fillId="0" borderId="0" xfId="0" pivotButton="1"/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0" borderId="6" xfId="0" applyFont="1" applyBorder="1" applyAlignment="1">
      <alignment wrapText="1"/>
    </xf>
    <xf numFmtId="3" fontId="0" fillId="0" borderId="6" xfId="0" applyNumberFormat="1" applyBorder="1"/>
    <xf numFmtId="0" fontId="1" fillId="3" borderId="1" xfId="0" applyFont="1" applyFill="1" applyBorder="1" applyAlignment="1">
      <alignment textRotation="90" wrapText="1"/>
    </xf>
    <xf numFmtId="3" fontId="0" fillId="3" borderId="1" xfId="0" applyNumberFormat="1" applyFill="1" applyBorder="1" applyAlignment="1">
      <alignment horizontal="right"/>
    </xf>
    <xf numFmtId="0" fontId="1" fillId="3" borderId="1" xfId="0" applyFont="1" applyFill="1" applyBorder="1" applyAlignment="1">
      <alignment horizontal="left" textRotation="90" wrapText="1"/>
    </xf>
    <xf numFmtId="2" fontId="0" fillId="3" borderId="0" xfId="0" applyNumberFormat="1" applyFill="1"/>
    <xf numFmtId="3" fontId="0" fillId="3" borderId="0" xfId="0" applyNumberFormat="1" applyFill="1"/>
    <xf numFmtId="164" fontId="4" fillId="4" borderId="7" xfId="1" applyNumberFormat="1" applyFont="1" applyFill="1" applyBorder="1" applyAlignment="1">
      <alignment horizontal="right" vertical="top"/>
    </xf>
    <xf numFmtId="164" fontId="4" fillId="4" borderId="8" xfId="1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5" xfId="0" applyFill="1" applyBorder="1"/>
    <xf numFmtId="0" fontId="2" fillId="3" borderId="2" xfId="0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</cellXfs>
  <cellStyles count="2">
    <cellStyle name="Standaard" xfId="0" builtinId="0"/>
    <cellStyle name="Standaard_Blad7" xfId="1" xr:uid="{DB243031-C699-40C6-8055-F96DBA7239DB}"/>
  </cellStyles>
  <dxfs count="0"/>
  <tableStyles count="0" defaultTableStyle="TableStyleMedium2" defaultPivotStyle="PivotStyleLight16"/>
  <colors>
    <mruColors>
      <color rgb="FF9FC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[Cijfers en trends Eigen bijdrage.xlsx]eigen bijdrage!Draaitabel3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Reguliere toevoegingen verdeeld naar al dan niet betalen van de eigen bijdrage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'eigen bijdrage'!$R$6:$R$7</c:f>
              <c:strCache>
                <c:ptCount val="1"/>
                <c:pt idx="0">
                  <c:v>eb betaald: geen korting op basis van D&amp;T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'eigen bijdrage'!$Q$8:$Q$25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'eigen bijdrage'!$R$8:$R$25</c:f>
              <c:numCache>
                <c:formatCode>General</c:formatCode>
                <c:ptCount val="17"/>
                <c:pt idx="0">
                  <c:v>203816</c:v>
                </c:pt>
                <c:pt idx="1">
                  <c:v>213553</c:v>
                </c:pt>
                <c:pt idx="2">
                  <c:v>239887</c:v>
                </c:pt>
                <c:pt idx="3">
                  <c:v>260563</c:v>
                </c:pt>
                <c:pt idx="4">
                  <c:v>247375</c:v>
                </c:pt>
                <c:pt idx="5">
                  <c:v>126914</c:v>
                </c:pt>
                <c:pt idx="6">
                  <c:v>101988</c:v>
                </c:pt>
                <c:pt idx="7">
                  <c:v>79168</c:v>
                </c:pt>
                <c:pt idx="8">
                  <c:v>67574</c:v>
                </c:pt>
                <c:pt idx="9">
                  <c:v>59853</c:v>
                </c:pt>
                <c:pt idx="10">
                  <c:v>50891</c:v>
                </c:pt>
                <c:pt idx="11">
                  <c:v>47027</c:v>
                </c:pt>
                <c:pt idx="12">
                  <c:v>43184</c:v>
                </c:pt>
                <c:pt idx="13">
                  <c:v>13310</c:v>
                </c:pt>
                <c:pt idx="14">
                  <c:v>1421</c:v>
                </c:pt>
                <c:pt idx="15">
                  <c:v>1213</c:v>
                </c:pt>
                <c:pt idx="16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46E-4C9D-98E9-E0CAAB9684EF}"/>
            </c:ext>
          </c:extLst>
        </c:ser>
        <c:ser>
          <c:idx val="1"/>
          <c:order val="1"/>
          <c:tx>
            <c:strRef>
              <c:f>'eigen bijdrage'!$S$6:$S$7</c:f>
              <c:strCache>
                <c:ptCount val="1"/>
                <c:pt idx="0">
                  <c:v>eb betaald: korting op basis van D&amp;T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'eigen bijdrage'!$Q$8:$Q$25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'eigen bijdrage'!$S$8:$S$25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159064</c:v>
                </c:pt>
                <c:pt idx="6">
                  <c:v>198402</c:v>
                </c:pt>
                <c:pt idx="7">
                  <c:v>202487</c:v>
                </c:pt>
                <c:pt idx="8">
                  <c:v>201860</c:v>
                </c:pt>
                <c:pt idx="9">
                  <c:v>206358</c:v>
                </c:pt>
                <c:pt idx="10">
                  <c:v>200017</c:v>
                </c:pt>
                <c:pt idx="11">
                  <c:v>191394</c:v>
                </c:pt>
                <c:pt idx="12">
                  <c:v>183239</c:v>
                </c:pt>
                <c:pt idx="13">
                  <c:v>197724</c:v>
                </c:pt>
                <c:pt idx="14">
                  <c:v>187938</c:v>
                </c:pt>
                <c:pt idx="15">
                  <c:v>188990</c:v>
                </c:pt>
                <c:pt idx="16">
                  <c:v>184455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46E-4C9D-98E9-E0CAAB9684EF}"/>
            </c:ext>
          </c:extLst>
        </c:ser>
        <c:ser>
          <c:idx val="2"/>
          <c:order val="2"/>
          <c:tx>
            <c:strRef>
              <c:f>'eigen bijdrage'!$T$6:$T$7</c:f>
              <c:strCache>
                <c:ptCount val="1"/>
                <c:pt idx="0">
                  <c:v>Geen eb betaald: ambtshalve toevoeging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'eigen bijdrage'!$Q$8:$Q$25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'eigen bijdrage'!$T$8:$T$25</c:f>
              <c:numCache>
                <c:formatCode>General</c:formatCode>
                <c:ptCount val="17"/>
                <c:pt idx="0">
                  <c:v>102597</c:v>
                </c:pt>
                <c:pt idx="1">
                  <c:v>105792</c:v>
                </c:pt>
                <c:pt idx="2">
                  <c:v>101110</c:v>
                </c:pt>
                <c:pt idx="3">
                  <c:v>98544</c:v>
                </c:pt>
                <c:pt idx="4">
                  <c:v>99322</c:v>
                </c:pt>
                <c:pt idx="5">
                  <c:v>94906</c:v>
                </c:pt>
                <c:pt idx="6">
                  <c:v>85020</c:v>
                </c:pt>
                <c:pt idx="7">
                  <c:v>81707</c:v>
                </c:pt>
                <c:pt idx="8">
                  <c:v>79170</c:v>
                </c:pt>
                <c:pt idx="9">
                  <c:v>78359</c:v>
                </c:pt>
                <c:pt idx="10">
                  <c:v>78954</c:v>
                </c:pt>
                <c:pt idx="11">
                  <c:v>78700</c:v>
                </c:pt>
                <c:pt idx="12">
                  <c:v>82017</c:v>
                </c:pt>
                <c:pt idx="13">
                  <c:v>80948</c:v>
                </c:pt>
                <c:pt idx="14">
                  <c:v>78004</c:v>
                </c:pt>
                <c:pt idx="15">
                  <c:v>82450</c:v>
                </c:pt>
                <c:pt idx="16">
                  <c:v>95731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46E-4C9D-98E9-E0CAAB9684EF}"/>
            </c:ext>
          </c:extLst>
        </c:ser>
        <c:ser>
          <c:idx val="3"/>
          <c:order val="3"/>
          <c:tx>
            <c:strRef>
              <c:f>'eigen bijdrage'!$U$6:$U$7</c:f>
              <c:strCache>
                <c:ptCount val="1"/>
                <c:pt idx="0">
                  <c:v>Geen eb betaald: nihilstelling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'eigen bijdrage'!$Q$8:$Q$25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'eigen bijdrage'!$U$8:$U$25</c:f>
              <c:numCache>
                <c:formatCode>General</c:formatCode>
                <c:ptCount val="17"/>
                <c:pt idx="0">
                  <c:v>76479</c:v>
                </c:pt>
                <c:pt idx="1">
                  <c:v>82367</c:v>
                </c:pt>
                <c:pt idx="2">
                  <c:v>73938</c:v>
                </c:pt>
                <c:pt idx="3">
                  <c:v>53649</c:v>
                </c:pt>
                <c:pt idx="4">
                  <c:v>51658</c:v>
                </c:pt>
                <c:pt idx="5">
                  <c:v>49730</c:v>
                </c:pt>
                <c:pt idx="6">
                  <c:v>47335</c:v>
                </c:pt>
                <c:pt idx="7">
                  <c:v>57471</c:v>
                </c:pt>
                <c:pt idx="8">
                  <c:v>61353</c:v>
                </c:pt>
                <c:pt idx="9">
                  <c:v>74872</c:v>
                </c:pt>
                <c:pt idx="10">
                  <c:v>59932</c:v>
                </c:pt>
                <c:pt idx="11">
                  <c:v>64476</c:v>
                </c:pt>
                <c:pt idx="12">
                  <c:v>68219</c:v>
                </c:pt>
                <c:pt idx="13">
                  <c:v>60342</c:v>
                </c:pt>
                <c:pt idx="14">
                  <c:v>60675</c:v>
                </c:pt>
                <c:pt idx="15">
                  <c:v>75368</c:v>
                </c:pt>
                <c:pt idx="16">
                  <c:v>87346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46E-4C9D-98E9-E0CAAB968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87388256"/>
        <c:axId val="487388912"/>
      </c:barChart>
      <c:catAx>
        <c:axId val="48738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87388912"/>
        <c:crosses val="autoZero"/>
        <c:auto val="1"/>
        <c:lblAlgn val="ctr"/>
        <c:lblOffset val="100"/>
        <c:noMultiLvlLbl val="0"/>
      </c:catAx>
      <c:valAx>
        <c:axId val="487388912"/>
        <c:scaling>
          <c:orientation val="minMax"/>
          <c:max val="4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8738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474196465011317E-2"/>
          <c:y val="0.82930179381650304"/>
          <c:w val="0.57779067699694531"/>
          <c:h val="0.11019967910371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Verdeling in percentages van de eigen bijdrage van reguliere toevoegingen uitgesplitst naar de treden</a:t>
            </a:r>
          </a:p>
        </c:rich>
      </c:tx>
      <c:layout>
        <c:manualLayout>
          <c:xMode val="edge"/>
          <c:yMode val="edge"/>
          <c:x val="0.12690966754155728"/>
          <c:y val="3.65296698580750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'toevoegingen naar treden'!$B$8</c:f>
              <c:strCache>
                <c:ptCount val="1"/>
                <c:pt idx="0">
                  <c:v>Jaar 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'toevoegingen naar treden'!$B$9:$B$24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'toevoegingen naar treden'!$B$9:$B$24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532C-4BA8-9E3B-1E71FACDE647}"/>
            </c:ext>
          </c:extLst>
        </c:ser>
        <c:ser>
          <c:idx val="1"/>
          <c:order val="1"/>
          <c:tx>
            <c:strRef>
              <c:f>'toevoegingen naar treden'!$C$8</c:f>
              <c:strCache>
                <c:ptCount val="1"/>
                <c:pt idx="0">
                  <c:v>Trede 1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'toevoegingen naar treden'!$B$9:$B$24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'toevoegingen naar treden'!$C$9:$C$24</c:f>
              <c:numCache>
                <c:formatCode>General</c:formatCode>
                <c:ptCount val="16"/>
                <c:pt idx="0">
                  <c:v>81</c:v>
                </c:pt>
                <c:pt idx="1">
                  <c:v>83</c:v>
                </c:pt>
                <c:pt idx="2">
                  <c:v>84</c:v>
                </c:pt>
                <c:pt idx="3">
                  <c:v>83</c:v>
                </c:pt>
                <c:pt idx="4">
                  <c:v>85</c:v>
                </c:pt>
                <c:pt idx="5">
                  <c:v>85</c:v>
                </c:pt>
                <c:pt idx="6">
                  <c:v>87</c:v>
                </c:pt>
                <c:pt idx="7">
                  <c:v>89</c:v>
                </c:pt>
                <c:pt idx="8">
                  <c:v>89</c:v>
                </c:pt>
                <c:pt idx="9">
                  <c:v>90</c:v>
                </c:pt>
                <c:pt idx="10">
                  <c:v>90</c:v>
                </c:pt>
                <c:pt idx="11">
                  <c:v>89</c:v>
                </c:pt>
                <c:pt idx="12">
                  <c:v>88</c:v>
                </c:pt>
                <c:pt idx="13">
                  <c:v>88</c:v>
                </c:pt>
                <c:pt idx="14">
                  <c:v>89</c:v>
                </c:pt>
                <c:pt idx="15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2C-4BA8-9E3B-1E71FACDE647}"/>
            </c:ext>
          </c:extLst>
        </c:ser>
        <c:ser>
          <c:idx val="2"/>
          <c:order val="2"/>
          <c:tx>
            <c:strRef>
              <c:f>'toevoegingen naar treden'!$D$8</c:f>
              <c:strCache>
                <c:ptCount val="1"/>
                <c:pt idx="0">
                  <c:v>Trede 2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'toevoegingen naar treden'!$B$9:$B$24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'toevoegingen naar treden'!$D$9:$D$24</c:f>
              <c:numCache>
                <c:formatCode>General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2C-4BA8-9E3B-1E71FACDE647}"/>
            </c:ext>
          </c:extLst>
        </c:ser>
        <c:ser>
          <c:idx val="3"/>
          <c:order val="3"/>
          <c:tx>
            <c:strRef>
              <c:f>'toevoegingen naar treden'!$E$8</c:f>
              <c:strCache>
                <c:ptCount val="1"/>
                <c:pt idx="0">
                  <c:v>Trede 3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'toevoegingen naar treden'!$B$9:$B$24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'toevoegingen naar treden'!$E$9:$E$24</c:f>
              <c:numCache>
                <c:formatCode>General</c:formatCode>
                <c:ptCount val="1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2C-4BA8-9E3B-1E71FACDE647}"/>
            </c:ext>
          </c:extLst>
        </c:ser>
        <c:ser>
          <c:idx val="4"/>
          <c:order val="4"/>
          <c:tx>
            <c:strRef>
              <c:f>'toevoegingen naar treden'!$F$8</c:f>
              <c:strCache>
                <c:ptCount val="1"/>
                <c:pt idx="0">
                  <c:v>Trede 4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'toevoegingen naar treden'!$B$9:$B$24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'toevoegingen naar treden'!$F$9:$F$24</c:f>
              <c:numCache>
                <c:formatCode>General</c:formatCode>
                <c:ptCount val="16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2C-4BA8-9E3B-1E71FACDE647}"/>
            </c:ext>
          </c:extLst>
        </c:ser>
        <c:ser>
          <c:idx val="5"/>
          <c:order val="5"/>
          <c:tx>
            <c:strRef>
              <c:f>'toevoegingen naar treden'!$G$8</c:f>
              <c:strCache>
                <c:ptCount val="1"/>
                <c:pt idx="0">
                  <c:v>Trede 5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'toevoegingen naar treden'!$B$9:$B$24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'toevoegingen naar treden'!$G$9:$G$24</c:f>
              <c:numCache>
                <c:formatCode>General</c:formatCode>
                <c:ptCount val="16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2C-4BA8-9E3B-1E71FACDE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9256592"/>
        <c:axId val="489257576"/>
        <c:extLst/>
      </c:barChart>
      <c:catAx>
        <c:axId val="489256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89257576"/>
        <c:crosses val="autoZero"/>
        <c:auto val="1"/>
        <c:lblAlgn val="ctr"/>
        <c:lblOffset val="100"/>
        <c:noMultiLvlLbl val="0"/>
      </c:catAx>
      <c:valAx>
        <c:axId val="4892575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8925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7</xdr:col>
      <xdr:colOff>123825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  <xdr:twoCellAnchor>
    <xdr:from>
      <xdr:col>24</xdr:col>
      <xdr:colOff>235324</xdr:colOff>
      <xdr:row>6</xdr:row>
      <xdr:rowOff>470646</xdr:rowOff>
    </xdr:from>
    <xdr:to>
      <xdr:col>36</xdr:col>
      <xdr:colOff>135031</xdr:colOff>
      <xdr:row>24</xdr:row>
      <xdr:rowOff>42021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7</xdr:col>
      <xdr:colOff>542925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  <xdr:twoCellAnchor>
    <xdr:from>
      <xdr:col>9</xdr:col>
      <xdr:colOff>9525</xdr:colOff>
      <xdr:row>6</xdr:row>
      <xdr:rowOff>9523</xdr:rowOff>
    </xdr:from>
    <xdr:to>
      <xdr:col>14</xdr:col>
      <xdr:colOff>733425</xdr:colOff>
      <xdr:row>26</xdr:row>
      <xdr:rowOff>76199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rjam van Gammeren-Zoeteweij" refreshedDate="45597.517218518522" createdVersion="8" refreshedVersion="8" minRefreshableVersion="3" recordCount="69" xr:uid="{5121AAF1-E5CE-42F8-9BDB-92D522ED18FD}">
  <cacheSource type="worksheet">
    <worksheetSource ref="M7:O76" sheet="eigen bijdrage"/>
  </cacheSource>
  <cacheFields count="3">
    <cacheField name="Jaar" numFmtId="0">
      <sharedItems containsString="0" containsBlank="1" containsNumber="1" containsInteger="1" minValue="2007" maxValue="2023" count="18">
        <n v="2007"/>
        <n v="2008"/>
        <n v="2009"/>
        <n v="2010"/>
        <n v="2011"/>
        <n v="2012"/>
        <n v="2013"/>
        <n v="2014"/>
        <n v="2015"/>
        <n v="2016"/>
        <n v="2017"/>
        <n v="2018"/>
        <m/>
        <n v="2019"/>
        <n v="2020"/>
        <n v="2021"/>
        <n v="2022"/>
        <n v="2023"/>
      </sharedItems>
    </cacheField>
    <cacheField name="reguliere toevoegingen" numFmtId="0">
      <sharedItems containsBlank="1" count="5">
        <s v="Geen eb betaald: ambtshalve toevoeging"/>
        <s v="Geen eb betaald: nihilstelling"/>
        <m/>
        <s v="eb betaald: geen korting op basis van D&amp;T"/>
        <s v="eb betaald: korting op basis van D&amp;T"/>
      </sharedItems>
    </cacheField>
    <cacheField name="aantal toevoegingen" numFmtId="0">
      <sharedItems containsString="0" containsBlank="1" containsNumber="1" containsInteger="1" minValue="0" maxValue="2605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">
  <r>
    <x v="0"/>
    <x v="0"/>
    <n v="102597"/>
  </r>
  <r>
    <x v="1"/>
    <x v="0"/>
    <n v="105792"/>
  </r>
  <r>
    <x v="2"/>
    <x v="0"/>
    <n v="101110"/>
  </r>
  <r>
    <x v="3"/>
    <x v="0"/>
    <n v="98544"/>
  </r>
  <r>
    <x v="4"/>
    <x v="0"/>
    <n v="99322"/>
  </r>
  <r>
    <x v="5"/>
    <x v="0"/>
    <n v="94906"/>
  </r>
  <r>
    <x v="6"/>
    <x v="0"/>
    <n v="85020"/>
  </r>
  <r>
    <x v="7"/>
    <x v="0"/>
    <n v="81707"/>
  </r>
  <r>
    <x v="8"/>
    <x v="0"/>
    <n v="79170"/>
  </r>
  <r>
    <x v="9"/>
    <x v="0"/>
    <n v="78359"/>
  </r>
  <r>
    <x v="10"/>
    <x v="0"/>
    <n v="78954"/>
  </r>
  <r>
    <x v="11"/>
    <x v="0"/>
    <n v="78700"/>
  </r>
  <r>
    <x v="0"/>
    <x v="1"/>
    <n v="76479"/>
  </r>
  <r>
    <x v="1"/>
    <x v="1"/>
    <n v="82367"/>
  </r>
  <r>
    <x v="2"/>
    <x v="1"/>
    <n v="73938"/>
  </r>
  <r>
    <x v="3"/>
    <x v="1"/>
    <n v="53649"/>
  </r>
  <r>
    <x v="4"/>
    <x v="1"/>
    <n v="51658"/>
  </r>
  <r>
    <x v="12"/>
    <x v="2"/>
    <m/>
  </r>
  <r>
    <x v="5"/>
    <x v="1"/>
    <n v="49730"/>
  </r>
  <r>
    <x v="6"/>
    <x v="1"/>
    <n v="47335"/>
  </r>
  <r>
    <x v="7"/>
    <x v="1"/>
    <n v="57471"/>
  </r>
  <r>
    <x v="8"/>
    <x v="1"/>
    <n v="61353"/>
  </r>
  <r>
    <x v="9"/>
    <x v="1"/>
    <n v="74872"/>
  </r>
  <r>
    <x v="10"/>
    <x v="1"/>
    <n v="59932"/>
  </r>
  <r>
    <x v="11"/>
    <x v="1"/>
    <n v="64476"/>
  </r>
  <r>
    <x v="0"/>
    <x v="3"/>
    <n v="203816"/>
  </r>
  <r>
    <x v="1"/>
    <x v="3"/>
    <n v="213553"/>
  </r>
  <r>
    <x v="2"/>
    <x v="3"/>
    <n v="239887"/>
  </r>
  <r>
    <x v="3"/>
    <x v="3"/>
    <n v="260563"/>
  </r>
  <r>
    <x v="4"/>
    <x v="3"/>
    <n v="247375"/>
  </r>
  <r>
    <x v="5"/>
    <x v="3"/>
    <n v="126914"/>
  </r>
  <r>
    <x v="6"/>
    <x v="3"/>
    <n v="101988"/>
  </r>
  <r>
    <x v="7"/>
    <x v="3"/>
    <n v="79168"/>
  </r>
  <r>
    <x v="8"/>
    <x v="3"/>
    <n v="67574"/>
  </r>
  <r>
    <x v="9"/>
    <x v="3"/>
    <n v="59853"/>
  </r>
  <r>
    <x v="10"/>
    <x v="3"/>
    <n v="50891"/>
  </r>
  <r>
    <x v="11"/>
    <x v="3"/>
    <n v="47027"/>
  </r>
  <r>
    <x v="0"/>
    <x v="4"/>
    <n v="0"/>
  </r>
  <r>
    <x v="1"/>
    <x v="4"/>
    <n v="0"/>
  </r>
  <r>
    <x v="2"/>
    <x v="4"/>
    <n v="0"/>
  </r>
  <r>
    <x v="3"/>
    <x v="4"/>
    <n v="0"/>
  </r>
  <r>
    <x v="4"/>
    <x v="4"/>
    <n v="0"/>
  </r>
  <r>
    <x v="5"/>
    <x v="4"/>
    <n v="159064"/>
  </r>
  <r>
    <x v="6"/>
    <x v="4"/>
    <n v="198402"/>
  </r>
  <r>
    <x v="7"/>
    <x v="4"/>
    <n v="202487"/>
  </r>
  <r>
    <x v="8"/>
    <x v="4"/>
    <n v="201860"/>
  </r>
  <r>
    <x v="9"/>
    <x v="4"/>
    <n v="206358"/>
  </r>
  <r>
    <x v="10"/>
    <x v="4"/>
    <n v="200017"/>
  </r>
  <r>
    <x v="11"/>
    <x v="4"/>
    <n v="191394"/>
  </r>
  <r>
    <x v="13"/>
    <x v="0"/>
    <n v="82017"/>
  </r>
  <r>
    <x v="13"/>
    <x v="1"/>
    <n v="68219"/>
  </r>
  <r>
    <x v="13"/>
    <x v="3"/>
    <n v="43184"/>
  </r>
  <r>
    <x v="13"/>
    <x v="4"/>
    <n v="183239"/>
  </r>
  <r>
    <x v="14"/>
    <x v="0"/>
    <n v="80948"/>
  </r>
  <r>
    <x v="14"/>
    <x v="1"/>
    <n v="60342"/>
  </r>
  <r>
    <x v="14"/>
    <x v="3"/>
    <n v="13310"/>
  </r>
  <r>
    <x v="14"/>
    <x v="4"/>
    <n v="197724"/>
  </r>
  <r>
    <x v="15"/>
    <x v="0"/>
    <n v="78004"/>
  </r>
  <r>
    <x v="15"/>
    <x v="1"/>
    <n v="60675"/>
  </r>
  <r>
    <x v="15"/>
    <x v="3"/>
    <n v="1421"/>
  </r>
  <r>
    <x v="15"/>
    <x v="4"/>
    <n v="187938"/>
  </r>
  <r>
    <x v="16"/>
    <x v="0"/>
    <n v="82450"/>
  </r>
  <r>
    <x v="16"/>
    <x v="1"/>
    <n v="75368"/>
  </r>
  <r>
    <x v="16"/>
    <x v="3"/>
    <n v="1213"/>
  </r>
  <r>
    <x v="16"/>
    <x v="4"/>
    <n v="188990"/>
  </r>
  <r>
    <x v="17"/>
    <x v="0"/>
    <n v="95731"/>
  </r>
  <r>
    <x v="17"/>
    <x v="1"/>
    <n v="87346"/>
  </r>
  <r>
    <x v="17"/>
    <x v="3"/>
    <n v="290"/>
  </r>
  <r>
    <x v="17"/>
    <x v="4"/>
    <n v="18445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AB86DE-A8E0-4E84-9F30-90C4039B08B9}" name="Draaitabel3" cacheId="0" applyNumberFormats="0" applyBorderFormats="0" applyFontFormats="0" applyPatternFormats="0" applyAlignmentFormats="0" applyWidthHeightFormats="1" dataCaption="Waarden" updatedVersion="8" minRefreshableVersion="3" useAutoFormatting="1" itemPrintTitles="1" createdVersion="6" indent="0" outline="1" outlineData="1" multipleFieldFilters="0">
  <location ref="Q6:V25" firstHeaderRow="1" firstDataRow="2" firstDataCol="1"/>
  <pivotFields count="3"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3"/>
        <item x="14"/>
        <item x="15"/>
        <item x="16"/>
        <item h="1" x="12"/>
        <item x="17"/>
        <item t="default"/>
      </items>
    </pivotField>
    <pivotField axis="axisCol" showAll="0">
      <items count="6">
        <item x="3"/>
        <item x="4"/>
        <item x="0"/>
        <item x="1"/>
        <item x="2"/>
        <item t="default"/>
      </items>
    </pivotField>
    <pivotField dataField="1" numFmtId="3"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7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Som van aantal toevoegingen" fld="2" baseField="0" baseItem="0"/>
  </dataFields>
  <chartFormats count="5"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FCDFF"/>
  </sheetPr>
  <dimension ref="B1:X76"/>
  <sheetViews>
    <sheetView tabSelected="1" zoomScaleNormal="100" workbookViewId="0"/>
  </sheetViews>
  <sheetFormatPr defaultRowHeight="15" x14ac:dyDescent="0.25"/>
  <cols>
    <col min="1" max="1" width="9.140625" style="5"/>
    <col min="2" max="3" width="15.7109375" style="5" customWidth="1"/>
    <col min="4" max="4" width="9.5703125" style="5" customWidth="1"/>
    <col min="5" max="11" width="9.140625" style="5"/>
    <col min="12" max="12" width="9.140625" style="5" customWidth="1"/>
    <col min="13" max="13" width="9.140625" style="5" hidden="1" customWidth="1"/>
    <col min="14" max="14" width="35.5703125" style="5" hidden="1" customWidth="1"/>
    <col min="15" max="16" width="9.140625" style="5" hidden="1" customWidth="1"/>
    <col min="17" max="17" width="27.5703125" style="5" hidden="1" customWidth="1"/>
    <col min="18" max="18" width="39" style="5" hidden="1" customWidth="1"/>
    <col min="19" max="19" width="34" style="5" hidden="1" customWidth="1"/>
    <col min="20" max="20" width="38.42578125" style="5" hidden="1" customWidth="1"/>
    <col min="21" max="21" width="27.85546875" style="5" hidden="1" customWidth="1"/>
    <col min="22" max="23" width="10" style="5" hidden="1" customWidth="1"/>
    <col min="24" max="24" width="9.140625" style="5" hidden="1" customWidth="1"/>
    <col min="25" max="25" width="9.140625" style="5" customWidth="1"/>
    <col min="26" max="16384" width="9.140625" style="5"/>
  </cols>
  <sheetData>
    <row r="1" spans="2:23" s="4" customFormat="1" x14ac:dyDescent="0.25"/>
    <row r="2" spans="2:23" s="4" customFormat="1" x14ac:dyDescent="0.25"/>
    <row r="3" spans="2:23" s="4" customFormat="1" x14ac:dyDescent="0.25"/>
    <row r="4" spans="2:23" s="4" customFormat="1" x14ac:dyDescent="0.25"/>
    <row r="5" spans="2:23" s="4" customFormat="1" x14ac:dyDescent="0.25"/>
    <row r="6" spans="2:23" x14ac:dyDescent="0.25">
      <c r="Q6" s="9" t="s">
        <v>23</v>
      </c>
      <c r="R6" s="9" t="s">
        <v>21</v>
      </c>
      <c r="S6"/>
      <c r="T6"/>
      <c r="U6"/>
      <c r="V6"/>
      <c r="W6"/>
    </row>
    <row r="7" spans="2:23" ht="41.25" customHeight="1" x14ac:dyDescent="0.3">
      <c r="B7" s="22" t="s">
        <v>32</v>
      </c>
      <c r="C7" s="23"/>
      <c r="D7" s="23"/>
      <c r="E7" s="23"/>
      <c r="F7" s="23"/>
      <c r="G7" s="23"/>
      <c r="H7" s="23"/>
      <c r="I7" s="23"/>
      <c r="J7" s="23"/>
      <c r="K7" s="23"/>
      <c r="M7" s="6" t="s">
        <v>1</v>
      </c>
      <c r="N7" s="13" t="s">
        <v>24</v>
      </c>
      <c r="O7" t="s">
        <v>22</v>
      </c>
      <c r="Q7" s="9" t="s">
        <v>19</v>
      </c>
      <c r="R7" t="s">
        <v>27</v>
      </c>
      <c r="S7" t="s">
        <v>28</v>
      </c>
      <c r="T7" t="s">
        <v>25</v>
      </c>
      <c r="U7" t="s">
        <v>26</v>
      </c>
      <c r="V7" t="s">
        <v>20</v>
      </c>
      <c r="W7"/>
    </row>
    <row r="8" spans="2:23" ht="28.5" customHeight="1" x14ac:dyDescent="0.25">
      <c r="B8" s="11"/>
      <c r="C8" s="24" t="s">
        <v>11</v>
      </c>
      <c r="D8" s="24"/>
      <c r="E8" s="24"/>
      <c r="F8" s="24"/>
      <c r="G8" s="24" t="s">
        <v>8</v>
      </c>
      <c r="H8" s="24"/>
      <c r="I8" s="24"/>
      <c r="J8" s="24"/>
      <c r="K8" s="24"/>
      <c r="M8" s="3">
        <v>2007</v>
      </c>
      <c r="N8" t="s">
        <v>25</v>
      </c>
      <c r="O8" s="2">
        <v>102597</v>
      </c>
      <c r="Q8" s="1">
        <v>2007</v>
      </c>
      <c r="R8">
        <v>203816</v>
      </c>
      <c r="S8">
        <v>0</v>
      </c>
      <c r="T8">
        <v>102597</v>
      </c>
      <c r="U8">
        <v>76479</v>
      </c>
      <c r="V8">
        <v>382892</v>
      </c>
      <c r="W8"/>
    </row>
    <row r="9" spans="2:23" ht="135.75" customHeight="1" x14ac:dyDescent="0.25">
      <c r="B9" s="17" t="s">
        <v>1</v>
      </c>
      <c r="C9" s="15" t="s">
        <v>17</v>
      </c>
      <c r="D9" s="15" t="s">
        <v>16</v>
      </c>
      <c r="E9" s="15" t="s">
        <v>12</v>
      </c>
      <c r="F9" s="15" t="s">
        <v>10</v>
      </c>
      <c r="G9" s="15" t="s">
        <v>15</v>
      </c>
      <c r="H9" s="15" t="s">
        <v>29</v>
      </c>
      <c r="I9" s="15" t="s">
        <v>13</v>
      </c>
      <c r="J9" s="15" t="s">
        <v>14</v>
      </c>
      <c r="K9" s="15" t="s">
        <v>30</v>
      </c>
      <c r="M9" s="3">
        <v>2008</v>
      </c>
      <c r="N9" t="s">
        <v>25</v>
      </c>
      <c r="O9" s="2">
        <v>105792</v>
      </c>
      <c r="Q9" s="1">
        <v>2008</v>
      </c>
      <c r="R9">
        <v>213553</v>
      </c>
      <c r="S9">
        <v>0</v>
      </c>
      <c r="T9">
        <v>105792</v>
      </c>
      <c r="U9">
        <v>82367</v>
      </c>
      <c r="V9">
        <v>401712</v>
      </c>
      <c r="W9"/>
    </row>
    <row r="10" spans="2:23" ht="20.25" customHeight="1" x14ac:dyDescent="0.25">
      <c r="B10" s="12">
        <v>2007</v>
      </c>
      <c r="C10" s="8">
        <v>102597</v>
      </c>
      <c r="D10" s="8">
        <v>76479</v>
      </c>
      <c r="E10" s="8">
        <f>C10+D10</f>
        <v>179076</v>
      </c>
      <c r="F10" s="8">
        <v>46.76932398692059</v>
      </c>
      <c r="G10" s="8">
        <v>203816</v>
      </c>
      <c r="H10" s="16" t="s">
        <v>2</v>
      </c>
      <c r="I10" s="8">
        <f>G10</f>
        <v>203816</v>
      </c>
      <c r="J10" s="8">
        <v>53.23067601307941</v>
      </c>
      <c r="K10" s="16" t="s">
        <v>2</v>
      </c>
      <c r="M10" s="3">
        <v>2009</v>
      </c>
      <c r="N10" t="s">
        <v>25</v>
      </c>
      <c r="O10" s="2">
        <v>101110</v>
      </c>
      <c r="Q10" s="1">
        <v>2009</v>
      </c>
      <c r="R10">
        <v>239887</v>
      </c>
      <c r="S10">
        <v>0</v>
      </c>
      <c r="T10">
        <v>101110</v>
      </c>
      <c r="U10">
        <v>73938</v>
      </c>
      <c r="V10">
        <v>414935</v>
      </c>
      <c r="W10"/>
    </row>
    <row r="11" spans="2:23" ht="18.75" customHeight="1" x14ac:dyDescent="0.25">
      <c r="B11" s="12">
        <v>2008</v>
      </c>
      <c r="C11" s="8">
        <v>105792</v>
      </c>
      <c r="D11" s="8">
        <v>82367</v>
      </c>
      <c r="E11" s="8">
        <f t="shared" ref="E11:E20" si="0">C11+D11</f>
        <v>188159</v>
      </c>
      <c r="F11" s="8">
        <v>46.839277890628111</v>
      </c>
      <c r="G11" s="8">
        <v>213553</v>
      </c>
      <c r="H11" s="16" t="s">
        <v>2</v>
      </c>
      <c r="I11" s="8">
        <f t="shared" ref="I11:I14" si="1">G11</f>
        <v>213553</v>
      </c>
      <c r="J11" s="8">
        <v>53.160722109371889</v>
      </c>
      <c r="K11" s="16" t="s">
        <v>2</v>
      </c>
      <c r="M11" s="3">
        <v>2010</v>
      </c>
      <c r="N11" t="s">
        <v>25</v>
      </c>
      <c r="O11" s="2">
        <v>98544</v>
      </c>
      <c r="Q11" s="1">
        <v>2010</v>
      </c>
      <c r="R11">
        <v>260563</v>
      </c>
      <c r="S11">
        <v>0</v>
      </c>
      <c r="T11">
        <v>98544</v>
      </c>
      <c r="U11">
        <v>53649</v>
      </c>
      <c r="V11">
        <v>412756</v>
      </c>
      <c r="W11"/>
    </row>
    <row r="12" spans="2:23" ht="18.75" customHeight="1" x14ac:dyDescent="0.25">
      <c r="B12" s="12">
        <v>2009</v>
      </c>
      <c r="C12" s="8">
        <v>101110</v>
      </c>
      <c r="D12" s="8">
        <v>73938</v>
      </c>
      <c r="E12" s="8">
        <f t="shared" si="0"/>
        <v>175048</v>
      </c>
      <c r="F12" s="8">
        <v>42.186848542542812</v>
      </c>
      <c r="G12" s="8">
        <v>239887</v>
      </c>
      <c r="H12" s="16" t="s">
        <v>2</v>
      </c>
      <c r="I12" s="8">
        <f t="shared" si="1"/>
        <v>239887</v>
      </c>
      <c r="J12" s="8">
        <v>57.813151457457188</v>
      </c>
      <c r="K12" s="16" t="s">
        <v>2</v>
      </c>
      <c r="M12" s="3">
        <v>2011</v>
      </c>
      <c r="N12" t="s">
        <v>25</v>
      </c>
      <c r="O12" s="2">
        <v>99322</v>
      </c>
      <c r="Q12" s="1">
        <v>2011</v>
      </c>
      <c r="R12">
        <v>247375</v>
      </c>
      <c r="S12">
        <v>0</v>
      </c>
      <c r="T12">
        <v>99322</v>
      </c>
      <c r="U12">
        <v>51658</v>
      </c>
      <c r="V12">
        <v>398355</v>
      </c>
      <c r="W12"/>
    </row>
    <row r="13" spans="2:23" ht="19.5" customHeight="1" x14ac:dyDescent="0.25">
      <c r="B13" s="12">
        <v>2010</v>
      </c>
      <c r="C13" s="8">
        <v>98544</v>
      </c>
      <c r="D13" s="8">
        <v>53649</v>
      </c>
      <c r="E13" s="8">
        <f t="shared" si="0"/>
        <v>152193</v>
      </c>
      <c r="F13" s="8">
        <v>36.872389498880693</v>
      </c>
      <c r="G13" s="8">
        <v>260563</v>
      </c>
      <c r="H13" s="16" t="s">
        <v>2</v>
      </c>
      <c r="I13" s="8">
        <f t="shared" si="1"/>
        <v>260563</v>
      </c>
      <c r="J13" s="8">
        <v>63.127610501119307</v>
      </c>
      <c r="K13" s="16" t="s">
        <v>2</v>
      </c>
      <c r="M13" s="3">
        <v>2012</v>
      </c>
      <c r="N13" t="s">
        <v>25</v>
      </c>
      <c r="O13" s="2">
        <v>94906</v>
      </c>
      <c r="Q13" s="1">
        <v>2012</v>
      </c>
      <c r="R13">
        <v>126914</v>
      </c>
      <c r="S13">
        <v>159064</v>
      </c>
      <c r="T13">
        <v>94906</v>
      </c>
      <c r="U13">
        <v>49730</v>
      </c>
      <c r="V13">
        <v>430614</v>
      </c>
      <c r="W13"/>
    </row>
    <row r="14" spans="2:23" ht="16.5" customHeight="1" x14ac:dyDescent="0.25">
      <c r="B14" s="12">
        <v>2011</v>
      </c>
      <c r="C14" s="8">
        <v>99322</v>
      </c>
      <c r="D14" s="8">
        <v>51658</v>
      </c>
      <c r="E14" s="8">
        <f t="shared" si="0"/>
        <v>150980</v>
      </c>
      <c r="F14" s="8">
        <v>37.900867316840511</v>
      </c>
      <c r="G14" s="8">
        <v>247375</v>
      </c>
      <c r="H14" s="16" t="s">
        <v>2</v>
      </c>
      <c r="I14" s="8">
        <f t="shared" si="1"/>
        <v>247375</v>
      </c>
      <c r="J14" s="8">
        <v>62.099132683159489</v>
      </c>
      <c r="K14" s="16" t="s">
        <v>2</v>
      </c>
      <c r="M14" s="3">
        <v>2013</v>
      </c>
      <c r="N14" t="s">
        <v>25</v>
      </c>
      <c r="O14" s="2">
        <v>85020</v>
      </c>
      <c r="Q14" s="1">
        <v>2013</v>
      </c>
      <c r="R14">
        <v>101988</v>
      </c>
      <c r="S14">
        <v>198402</v>
      </c>
      <c r="T14">
        <v>85020</v>
      </c>
      <c r="U14">
        <v>47335</v>
      </c>
      <c r="V14">
        <v>432745</v>
      </c>
      <c r="W14"/>
    </row>
    <row r="15" spans="2:23" ht="18" customHeight="1" x14ac:dyDescent="0.25">
      <c r="B15" s="12">
        <v>2012</v>
      </c>
      <c r="C15" s="8">
        <v>94906</v>
      </c>
      <c r="D15" s="8">
        <v>49730</v>
      </c>
      <c r="E15" s="8">
        <f t="shared" si="0"/>
        <v>144636</v>
      </c>
      <c r="F15" s="8">
        <v>33.588318076049553</v>
      </c>
      <c r="G15" s="8">
        <v>126914</v>
      </c>
      <c r="H15" s="8">
        <v>159064</v>
      </c>
      <c r="I15" s="8">
        <f t="shared" ref="I15:I20" si="2">G15+H15</f>
        <v>285978</v>
      </c>
      <c r="J15" s="8">
        <v>66.411681923950454</v>
      </c>
      <c r="K15" s="8">
        <v>55.621061759995527</v>
      </c>
      <c r="M15" s="3">
        <v>2014</v>
      </c>
      <c r="N15" t="s">
        <v>25</v>
      </c>
      <c r="O15" s="2">
        <v>81707</v>
      </c>
      <c r="Q15" s="1">
        <v>2014</v>
      </c>
      <c r="R15">
        <v>79168</v>
      </c>
      <c r="S15">
        <v>202487</v>
      </c>
      <c r="T15">
        <v>81707</v>
      </c>
      <c r="U15">
        <v>57471</v>
      </c>
      <c r="V15">
        <v>420833</v>
      </c>
      <c r="W15"/>
    </row>
    <row r="16" spans="2:23" ht="16.5" customHeight="1" x14ac:dyDescent="0.25">
      <c r="B16" s="12">
        <v>2013</v>
      </c>
      <c r="C16" s="8">
        <v>85020</v>
      </c>
      <c r="D16" s="8">
        <v>47335</v>
      </c>
      <c r="E16" s="8">
        <f t="shared" si="0"/>
        <v>132355</v>
      </c>
      <c r="F16" s="8">
        <v>30.584986539416974</v>
      </c>
      <c r="G16" s="8">
        <v>101988</v>
      </c>
      <c r="H16" s="8">
        <v>198402</v>
      </c>
      <c r="I16" s="8">
        <f t="shared" si="2"/>
        <v>300390</v>
      </c>
      <c r="J16" s="8">
        <v>69.415013460583026</v>
      </c>
      <c r="K16" s="8">
        <v>66.048137421352237</v>
      </c>
      <c r="M16" s="3">
        <v>2015</v>
      </c>
      <c r="N16" t="s">
        <v>25</v>
      </c>
      <c r="O16" s="2">
        <v>79170</v>
      </c>
      <c r="Q16" s="1">
        <v>2015</v>
      </c>
      <c r="R16">
        <v>67574</v>
      </c>
      <c r="S16">
        <v>201860</v>
      </c>
      <c r="T16">
        <v>79170</v>
      </c>
      <c r="U16">
        <v>61353</v>
      </c>
      <c r="V16">
        <v>409957</v>
      </c>
      <c r="W16"/>
    </row>
    <row r="17" spans="2:23" ht="15.75" customHeight="1" x14ac:dyDescent="0.25">
      <c r="B17" s="12">
        <v>2014</v>
      </c>
      <c r="C17" s="8">
        <v>81707</v>
      </c>
      <c r="D17" s="8">
        <v>57471</v>
      </c>
      <c r="E17" s="8">
        <f t="shared" si="0"/>
        <v>139178</v>
      </c>
      <c r="F17" s="8">
        <v>33.072026195664314</v>
      </c>
      <c r="G17" s="8">
        <v>79168</v>
      </c>
      <c r="H17" s="8">
        <v>202487</v>
      </c>
      <c r="I17" s="8">
        <f t="shared" si="2"/>
        <v>281655</v>
      </c>
      <c r="J17" s="8">
        <v>66.927973804335693</v>
      </c>
      <c r="K17" s="8">
        <v>71.891853508725205</v>
      </c>
      <c r="M17" s="3">
        <v>2016</v>
      </c>
      <c r="N17" t="s">
        <v>25</v>
      </c>
      <c r="O17" s="2">
        <v>78359</v>
      </c>
      <c r="Q17" s="1">
        <v>2016</v>
      </c>
      <c r="R17">
        <v>59853</v>
      </c>
      <c r="S17">
        <v>206358</v>
      </c>
      <c r="T17">
        <v>78359</v>
      </c>
      <c r="U17">
        <v>74872</v>
      </c>
      <c r="V17">
        <v>419442</v>
      </c>
      <c r="W17"/>
    </row>
    <row r="18" spans="2:23" ht="17.25" customHeight="1" x14ac:dyDescent="0.25">
      <c r="B18" s="12">
        <v>2015</v>
      </c>
      <c r="C18" s="8">
        <v>79170</v>
      </c>
      <c r="D18" s="8">
        <v>61353</v>
      </c>
      <c r="E18" s="8">
        <f t="shared" si="0"/>
        <v>140523</v>
      </c>
      <c r="F18" s="8">
        <v>34.27749739606837</v>
      </c>
      <c r="G18" s="8">
        <v>67574</v>
      </c>
      <c r="H18" s="8">
        <v>201860</v>
      </c>
      <c r="I18" s="8">
        <f t="shared" si="2"/>
        <v>269434</v>
      </c>
      <c r="J18" s="8">
        <v>65.72250260393163</v>
      </c>
      <c r="K18" s="8">
        <v>74.92001751820483</v>
      </c>
      <c r="M18" s="3">
        <v>2017</v>
      </c>
      <c r="N18" t="s">
        <v>25</v>
      </c>
      <c r="O18" s="2">
        <v>78954</v>
      </c>
      <c r="Q18" s="1">
        <v>2017</v>
      </c>
      <c r="R18">
        <v>50891</v>
      </c>
      <c r="S18">
        <v>200017</v>
      </c>
      <c r="T18">
        <v>78954</v>
      </c>
      <c r="U18">
        <v>59932</v>
      </c>
      <c r="V18">
        <v>389794</v>
      </c>
      <c r="W18"/>
    </row>
    <row r="19" spans="2:23" ht="16.5" customHeight="1" x14ac:dyDescent="0.25">
      <c r="B19" s="12">
        <v>2016</v>
      </c>
      <c r="C19" s="8">
        <v>78359</v>
      </c>
      <c r="D19" s="8">
        <v>74872</v>
      </c>
      <c r="E19" s="8">
        <f t="shared" si="0"/>
        <v>153231</v>
      </c>
      <c r="F19" s="8">
        <v>36.532106942080198</v>
      </c>
      <c r="G19" s="8">
        <v>59853</v>
      </c>
      <c r="H19" s="8">
        <v>206358</v>
      </c>
      <c r="I19" s="8">
        <f t="shared" si="2"/>
        <v>266211</v>
      </c>
      <c r="J19" s="8">
        <v>63.467893057919802</v>
      </c>
      <c r="K19" s="8">
        <v>77.516706672526681</v>
      </c>
      <c r="M19" s="3">
        <v>2018</v>
      </c>
      <c r="N19" t="s">
        <v>25</v>
      </c>
      <c r="O19" s="2">
        <v>78700</v>
      </c>
      <c r="Q19" s="1">
        <v>2018</v>
      </c>
      <c r="R19">
        <v>47027</v>
      </c>
      <c r="S19">
        <v>191394</v>
      </c>
      <c r="T19">
        <v>78700</v>
      </c>
      <c r="U19">
        <v>64476</v>
      </c>
      <c r="V19">
        <v>381597</v>
      </c>
      <c r="W19"/>
    </row>
    <row r="20" spans="2:23" x14ac:dyDescent="0.25">
      <c r="B20" s="12">
        <v>2017</v>
      </c>
      <c r="C20" s="8">
        <v>78954</v>
      </c>
      <c r="D20" s="8">
        <v>59932</v>
      </c>
      <c r="E20" s="8">
        <f t="shared" si="0"/>
        <v>138886</v>
      </c>
      <c r="F20" s="8">
        <v>35.630615145435797</v>
      </c>
      <c r="G20" s="8">
        <v>50891</v>
      </c>
      <c r="H20" s="8">
        <v>200017</v>
      </c>
      <c r="I20" s="8">
        <f t="shared" si="2"/>
        <v>250908</v>
      </c>
      <c r="J20" s="8">
        <v>64.369384854564203</v>
      </c>
      <c r="K20" s="8">
        <v>79.71726688666763</v>
      </c>
      <c r="M20" s="3">
        <v>2007</v>
      </c>
      <c r="N20" t="s">
        <v>26</v>
      </c>
      <c r="O20" s="2">
        <v>76479</v>
      </c>
      <c r="Q20" s="1">
        <v>2019</v>
      </c>
      <c r="R20">
        <v>43184</v>
      </c>
      <c r="S20">
        <v>183239</v>
      </c>
      <c r="T20">
        <v>82017</v>
      </c>
      <c r="U20">
        <v>68219</v>
      </c>
      <c r="V20">
        <v>376659</v>
      </c>
      <c r="W20"/>
    </row>
    <row r="21" spans="2:23" x14ac:dyDescent="0.25">
      <c r="B21" s="12">
        <v>2018</v>
      </c>
      <c r="C21" s="8">
        <v>78700</v>
      </c>
      <c r="D21" s="8">
        <v>64476</v>
      </c>
      <c r="E21" s="8">
        <f>D21+C21</f>
        <v>143176</v>
      </c>
      <c r="F21" s="7">
        <v>38</v>
      </c>
      <c r="G21" s="8">
        <v>47027</v>
      </c>
      <c r="H21" s="8">
        <v>191394</v>
      </c>
      <c r="I21" s="8">
        <f>H21+G21</f>
        <v>238421</v>
      </c>
      <c r="J21" s="8">
        <v>63</v>
      </c>
      <c r="K21" s="8">
        <v>80</v>
      </c>
      <c r="M21" s="3">
        <v>2008</v>
      </c>
      <c r="N21" t="s">
        <v>26</v>
      </c>
      <c r="O21" s="2">
        <v>82367</v>
      </c>
      <c r="Q21" s="1">
        <v>2020</v>
      </c>
      <c r="R21">
        <v>13310</v>
      </c>
      <c r="S21">
        <v>197724</v>
      </c>
      <c r="T21">
        <v>80948</v>
      </c>
      <c r="U21">
        <v>60342</v>
      </c>
      <c r="V21">
        <v>352324</v>
      </c>
      <c r="W21"/>
    </row>
    <row r="22" spans="2:23" x14ac:dyDescent="0.25">
      <c r="B22" s="12">
        <v>2019</v>
      </c>
      <c r="C22" s="8">
        <v>82017</v>
      </c>
      <c r="D22" s="8">
        <v>68219</v>
      </c>
      <c r="E22" s="8">
        <v>150236</v>
      </c>
      <c r="F22" s="7">
        <v>40</v>
      </c>
      <c r="G22" s="8">
        <v>43184</v>
      </c>
      <c r="H22" s="8">
        <v>183239</v>
      </c>
      <c r="I22" s="19">
        <v>226423</v>
      </c>
      <c r="J22" s="8">
        <v>60</v>
      </c>
      <c r="K22" s="8">
        <v>81</v>
      </c>
      <c r="L22" s="19"/>
      <c r="M22" s="3">
        <v>2009</v>
      </c>
      <c r="N22" t="s">
        <v>26</v>
      </c>
      <c r="O22" s="2">
        <v>73938</v>
      </c>
      <c r="Q22" s="1">
        <v>2021</v>
      </c>
      <c r="R22">
        <v>1421</v>
      </c>
      <c r="S22">
        <v>187938</v>
      </c>
      <c r="T22">
        <v>78004</v>
      </c>
      <c r="U22">
        <v>60675</v>
      </c>
      <c r="V22">
        <v>328038</v>
      </c>
      <c r="W22"/>
    </row>
    <row r="23" spans="2:23" x14ac:dyDescent="0.25">
      <c r="B23" s="12">
        <v>2020</v>
      </c>
      <c r="C23" s="8">
        <v>80948</v>
      </c>
      <c r="D23" s="8">
        <v>60342</v>
      </c>
      <c r="E23" s="8">
        <v>141290</v>
      </c>
      <c r="F23" s="8">
        <v>40</v>
      </c>
      <c r="G23" s="8">
        <v>13310</v>
      </c>
      <c r="H23" s="8">
        <v>197724</v>
      </c>
      <c r="I23" s="8">
        <v>211034</v>
      </c>
      <c r="J23" s="8">
        <v>60</v>
      </c>
      <c r="K23" s="8">
        <v>94</v>
      </c>
      <c r="L23" s="19"/>
      <c r="M23" s="3">
        <v>2010</v>
      </c>
      <c r="N23" t="s">
        <v>26</v>
      </c>
      <c r="O23" s="2">
        <v>53649</v>
      </c>
      <c r="Q23" s="1">
        <v>2022</v>
      </c>
      <c r="R23">
        <v>1213</v>
      </c>
      <c r="S23">
        <v>188990</v>
      </c>
      <c r="T23">
        <v>82450</v>
      </c>
      <c r="U23">
        <v>75368</v>
      </c>
      <c r="V23">
        <v>348021</v>
      </c>
      <c r="W23"/>
    </row>
    <row r="24" spans="2:23" x14ac:dyDescent="0.25">
      <c r="B24" s="12">
        <v>2021</v>
      </c>
      <c r="C24" s="8">
        <v>78004</v>
      </c>
      <c r="D24" s="8">
        <v>60675</v>
      </c>
      <c r="E24" s="8">
        <v>138679</v>
      </c>
      <c r="F24" s="8">
        <v>42</v>
      </c>
      <c r="G24" s="8">
        <v>1421</v>
      </c>
      <c r="H24" s="8">
        <v>187938</v>
      </c>
      <c r="I24" s="8">
        <v>189359</v>
      </c>
      <c r="J24" s="8">
        <v>58</v>
      </c>
      <c r="K24" s="8">
        <v>99</v>
      </c>
      <c r="L24" s="19"/>
      <c r="M24" s="3">
        <v>2011</v>
      </c>
      <c r="N24" t="s">
        <v>26</v>
      </c>
      <c r="O24" s="2">
        <v>51658</v>
      </c>
      <c r="Q24" s="1">
        <v>2023</v>
      </c>
      <c r="R24">
        <v>290</v>
      </c>
      <c r="S24">
        <v>184455</v>
      </c>
      <c r="T24">
        <v>95731</v>
      </c>
      <c r="U24">
        <v>87346</v>
      </c>
      <c r="V24">
        <v>367822</v>
      </c>
      <c r="W24"/>
    </row>
    <row r="25" spans="2:23" x14ac:dyDescent="0.25">
      <c r="B25" s="12">
        <v>2022</v>
      </c>
      <c r="C25" s="8">
        <v>82450</v>
      </c>
      <c r="D25" s="8">
        <v>75368</v>
      </c>
      <c r="E25" s="8">
        <f>D25+C25</f>
        <v>157818</v>
      </c>
      <c r="F25" s="8">
        <v>45</v>
      </c>
      <c r="G25" s="8">
        <v>1213</v>
      </c>
      <c r="H25" s="8">
        <v>188990</v>
      </c>
      <c r="I25" s="8">
        <f>H25+G25</f>
        <v>190203</v>
      </c>
      <c r="J25" s="8">
        <v>55</v>
      </c>
      <c r="K25" s="8">
        <v>99</v>
      </c>
      <c r="L25" s="19"/>
      <c r="M25" s="3"/>
      <c r="N25"/>
      <c r="O25" s="2"/>
      <c r="Q25" s="1" t="s">
        <v>20</v>
      </c>
      <c r="R25">
        <v>1758027</v>
      </c>
      <c r="S25">
        <v>2301928</v>
      </c>
      <c r="T25">
        <v>1503331</v>
      </c>
      <c r="U25">
        <v>1105210</v>
      </c>
      <c r="V25">
        <v>6668496</v>
      </c>
      <c r="W25"/>
    </row>
    <row r="26" spans="2:23" x14ac:dyDescent="0.25">
      <c r="B26" s="12">
        <v>2023</v>
      </c>
      <c r="C26" s="8">
        <v>95731</v>
      </c>
      <c r="D26" s="8">
        <v>87346</v>
      </c>
      <c r="E26" s="8">
        <f>D26+C26</f>
        <v>183077</v>
      </c>
      <c r="F26" s="8">
        <v>50</v>
      </c>
      <c r="G26" s="8">
        <v>290</v>
      </c>
      <c r="H26" s="8">
        <v>184455</v>
      </c>
      <c r="I26" s="8">
        <f>H26+G26</f>
        <v>184745</v>
      </c>
      <c r="J26" s="8">
        <v>50</v>
      </c>
      <c r="K26" s="8">
        <v>100</v>
      </c>
      <c r="M26" s="3">
        <v>2012</v>
      </c>
      <c r="N26" t="s">
        <v>26</v>
      </c>
      <c r="O26" s="2">
        <v>49730</v>
      </c>
      <c r="Q26"/>
      <c r="R26"/>
      <c r="S26"/>
      <c r="T26"/>
      <c r="U26"/>
      <c r="V26"/>
      <c r="W26"/>
    </row>
    <row r="27" spans="2:23" x14ac:dyDescent="0.25">
      <c r="B27" s="25" t="s">
        <v>9</v>
      </c>
      <c r="C27" s="25"/>
      <c r="D27" s="25"/>
      <c r="E27" s="25"/>
      <c r="F27" s="25"/>
      <c r="G27" s="25"/>
      <c r="H27" s="25"/>
      <c r="I27" s="25"/>
      <c r="J27" s="25"/>
      <c r="K27" s="25"/>
      <c r="M27" s="3">
        <v>2013</v>
      </c>
      <c r="N27" t="s">
        <v>26</v>
      </c>
      <c r="O27" s="2">
        <v>47335</v>
      </c>
      <c r="Q27"/>
      <c r="R27"/>
      <c r="S27"/>
    </row>
    <row r="28" spans="2:23" x14ac:dyDescent="0.25">
      <c r="B28" s="5" t="s">
        <v>31</v>
      </c>
      <c r="M28" s="3">
        <v>2014</v>
      </c>
      <c r="N28" t="s">
        <v>26</v>
      </c>
      <c r="O28" s="2">
        <v>57471</v>
      </c>
    </row>
    <row r="29" spans="2:23" x14ac:dyDescent="0.25">
      <c r="I29" s="19"/>
      <c r="M29" s="3">
        <v>2015</v>
      </c>
      <c r="N29" t="s">
        <v>26</v>
      </c>
      <c r="O29" s="2">
        <v>61353</v>
      </c>
    </row>
    <row r="30" spans="2:23" x14ac:dyDescent="0.25">
      <c r="E30" s="19"/>
      <c r="M30" s="3">
        <v>2016</v>
      </c>
      <c r="N30" t="s">
        <v>26</v>
      </c>
      <c r="O30" s="2">
        <v>74872</v>
      </c>
    </row>
    <row r="31" spans="2:23" x14ac:dyDescent="0.25">
      <c r="M31" s="3">
        <v>2017</v>
      </c>
      <c r="N31" t="s">
        <v>26</v>
      </c>
      <c r="O31" s="2">
        <v>59932</v>
      </c>
    </row>
    <row r="32" spans="2:23" x14ac:dyDescent="0.25">
      <c r="M32" s="3">
        <v>2018</v>
      </c>
      <c r="N32" t="s">
        <v>26</v>
      </c>
      <c r="O32" s="2">
        <v>64476</v>
      </c>
    </row>
    <row r="33" spans="13:15" x14ac:dyDescent="0.25">
      <c r="M33" s="3">
        <v>2007</v>
      </c>
      <c r="N33" t="s">
        <v>27</v>
      </c>
      <c r="O33" s="2">
        <v>203816</v>
      </c>
    </row>
    <row r="34" spans="13:15" x14ac:dyDescent="0.25">
      <c r="M34" s="3">
        <v>2008</v>
      </c>
      <c r="N34" t="s">
        <v>27</v>
      </c>
      <c r="O34" s="2">
        <v>213553</v>
      </c>
    </row>
    <row r="35" spans="13:15" x14ac:dyDescent="0.25">
      <c r="M35" s="3">
        <v>2009</v>
      </c>
      <c r="N35" t="s">
        <v>27</v>
      </c>
      <c r="O35" s="2">
        <v>239887</v>
      </c>
    </row>
    <row r="36" spans="13:15" x14ac:dyDescent="0.25">
      <c r="M36" s="3">
        <v>2010</v>
      </c>
      <c r="N36" t="s">
        <v>27</v>
      </c>
      <c r="O36" s="2">
        <v>260563</v>
      </c>
    </row>
    <row r="37" spans="13:15" x14ac:dyDescent="0.25">
      <c r="M37" s="3">
        <v>2011</v>
      </c>
      <c r="N37" t="s">
        <v>27</v>
      </c>
      <c r="O37" s="2">
        <v>247375</v>
      </c>
    </row>
    <row r="38" spans="13:15" x14ac:dyDescent="0.25">
      <c r="M38" s="3">
        <v>2012</v>
      </c>
      <c r="N38" t="s">
        <v>27</v>
      </c>
      <c r="O38" s="2">
        <v>126914</v>
      </c>
    </row>
    <row r="39" spans="13:15" x14ac:dyDescent="0.25">
      <c r="M39" s="3">
        <v>2013</v>
      </c>
      <c r="N39" t="s">
        <v>27</v>
      </c>
      <c r="O39" s="2">
        <v>101988</v>
      </c>
    </row>
    <row r="40" spans="13:15" x14ac:dyDescent="0.25">
      <c r="M40" s="3">
        <v>2014</v>
      </c>
      <c r="N40" t="s">
        <v>27</v>
      </c>
      <c r="O40" s="2">
        <v>79168</v>
      </c>
    </row>
    <row r="41" spans="13:15" x14ac:dyDescent="0.25">
      <c r="M41" s="3">
        <v>2015</v>
      </c>
      <c r="N41" t="s">
        <v>27</v>
      </c>
      <c r="O41" s="2">
        <v>67574</v>
      </c>
    </row>
    <row r="42" spans="13:15" x14ac:dyDescent="0.25">
      <c r="M42" s="3">
        <v>2016</v>
      </c>
      <c r="N42" t="s">
        <v>27</v>
      </c>
      <c r="O42" s="2">
        <v>59853</v>
      </c>
    </row>
    <row r="43" spans="13:15" x14ac:dyDescent="0.25">
      <c r="M43" s="3">
        <v>2017</v>
      </c>
      <c r="N43" t="s">
        <v>27</v>
      </c>
      <c r="O43" s="2">
        <v>50891</v>
      </c>
    </row>
    <row r="44" spans="13:15" x14ac:dyDescent="0.25">
      <c r="M44" s="3">
        <v>2018</v>
      </c>
      <c r="N44" t="s">
        <v>27</v>
      </c>
      <c r="O44" s="2">
        <v>47027</v>
      </c>
    </row>
    <row r="45" spans="13:15" x14ac:dyDescent="0.25">
      <c r="M45" s="3">
        <v>2007</v>
      </c>
      <c r="N45" t="s">
        <v>28</v>
      </c>
      <c r="O45" s="14">
        <v>0</v>
      </c>
    </row>
    <row r="46" spans="13:15" x14ac:dyDescent="0.25">
      <c r="M46" s="3">
        <v>2008</v>
      </c>
      <c r="N46" t="s">
        <v>28</v>
      </c>
      <c r="O46" s="14">
        <v>0</v>
      </c>
    </row>
    <row r="47" spans="13:15" x14ac:dyDescent="0.25">
      <c r="M47" s="3">
        <v>2009</v>
      </c>
      <c r="N47" t="s">
        <v>28</v>
      </c>
      <c r="O47" s="14">
        <v>0</v>
      </c>
    </row>
    <row r="48" spans="13:15" x14ac:dyDescent="0.25">
      <c r="M48" s="3">
        <v>2010</v>
      </c>
      <c r="N48" t="s">
        <v>28</v>
      </c>
      <c r="O48" s="14">
        <v>0</v>
      </c>
    </row>
    <row r="49" spans="13:15" x14ac:dyDescent="0.25">
      <c r="M49" s="3">
        <v>2011</v>
      </c>
      <c r="N49" t="s">
        <v>28</v>
      </c>
      <c r="O49" s="14">
        <v>0</v>
      </c>
    </row>
    <row r="50" spans="13:15" x14ac:dyDescent="0.25">
      <c r="M50" s="3">
        <v>2012</v>
      </c>
      <c r="N50" t="s">
        <v>28</v>
      </c>
      <c r="O50" s="2">
        <v>159064</v>
      </c>
    </row>
    <row r="51" spans="13:15" x14ac:dyDescent="0.25">
      <c r="M51" s="3">
        <v>2013</v>
      </c>
      <c r="N51" t="s">
        <v>28</v>
      </c>
      <c r="O51" s="2">
        <v>198402</v>
      </c>
    </row>
    <row r="52" spans="13:15" x14ac:dyDescent="0.25">
      <c r="M52" s="3">
        <v>2014</v>
      </c>
      <c r="N52" t="s">
        <v>28</v>
      </c>
      <c r="O52" s="2">
        <v>202487</v>
      </c>
    </row>
    <row r="53" spans="13:15" x14ac:dyDescent="0.25">
      <c r="M53" s="3">
        <v>2015</v>
      </c>
      <c r="N53" t="s">
        <v>28</v>
      </c>
      <c r="O53" s="2">
        <v>201860</v>
      </c>
    </row>
    <row r="54" spans="13:15" x14ac:dyDescent="0.25">
      <c r="M54" s="3">
        <v>2016</v>
      </c>
      <c r="N54" t="s">
        <v>28</v>
      </c>
      <c r="O54" s="2">
        <v>206358</v>
      </c>
    </row>
    <row r="55" spans="13:15" x14ac:dyDescent="0.25">
      <c r="M55" s="3">
        <v>2017</v>
      </c>
      <c r="N55" t="s">
        <v>28</v>
      </c>
      <c r="O55" s="2">
        <v>200017</v>
      </c>
    </row>
    <row r="56" spans="13:15" x14ac:dyDescent="0.25">
      <c r="M56" s="3">
        <v>2018</v>
      </c>
      <c r="N56" t="s">
        <v>28</v>
      </c>
      <c r="O56" s="2">
        <v>191394</v>
      </c>
    </row>
    <row r="57" spans="13:15" x14ac:dyDescent="0.25">
      <c r="M57" s="3">
        <v>2019</v>
      </c>
      <c r="N57" t="s">
        <v>25</v>
      </c>
      <c r="O57" s="2">
        <v>82017</v>
      </c>
    </row>
    <row r="58" spans="13:15" x14ac:dyDescent="0.25">
      <c r="M58" s="3">
        <v>2019</v>
      </c>
      <c r="N58" t="s">
        <v>26</v>
      </c>
      <c r="O58" s="2">
        <v>68219</v>
      </c>
    </row>
    <row r="59" spans="13:15" ht="18" customHeight="1" x14ac:dyDescent="0.25">
      <c r="M59" s="3">
        <v>2019</v>
      </c>
      <c r="N59" t="s">
        <v>27</v>
      </c>
      <c r="O59" s="2">
        <v>43184</v>
      </c>
    </row>
    <row r="60" spans="13:15" x14ac:dyDescent="0.25">
      <c r="M60" s="3">
        <v>2019</v>
      </c>
      <c r="N60" t="s">
        <v>28</v>
      </c>
      <c r="O60" s="2">
        <v>183239</v>
      </c>
    </row>
    <row r="61" spans="13:15" x14ac:dyDescent="0.25">
      <c r="M61" s="3">
        <v>2020</v>
      </c>
      <c r="N61" t="s">
        <v>25</v>
      </c>
      <c r="O61" s="2">
        <v>80948</v>
      </c>
    </row>
    <row r="62" spans="13:15" x14ac:dyDescent="0.25">
      <c r="M62" s="3">
        <v>2020</v>
      </c>
      <c r="N62" t="s">
        <v>26</v>
      </c>
      <c r="O62" s="2">
        <v>60342</v>
      </c>
    </row>
    <row r="63" spans="13:15" x14ac:dyDescent="0.25">
      <c r="M63" s="3">
        <v>2020</v>
      </c>
      <c r="N63" t="s">
        <v>27</v>
      </c>
      <c r="O63" s="2">
        <v>13310</v>
      </c>
    </row>
    <row r="64" spans="13:15" x14ac:dyDescent="0.25">
      <c r="M64" s="3">
        <v>2020</v>
      </c>
      <c r="N64" t="s">
        <v>28</v>
      </c>
      <c r="O64" s="2">
        <v>197724</v>
      </c>
    </row>
    <row r="65" spans="13:15" x14ac:dyDescent="0.25">
      <c r="M65" s="3">
        <v>2021</v>
      </c>
      <c r="N65" t="s">
        <v>25</v>
      </c>
      <c r="O65" s="2">
        <v>78004</v>
      </c>
    </row>
    <row r="66" spans="13:15" x14ac:dyDescent="0.25">
      <c r="M66" s="3">
        <v>2021</v>
      </c>
      <c r="N66" t="s">
        <v>26</v>
      </c>
      <c r="O66" s="2">
        <v>60675</v>
      </c>
    </row>
    <row r="67" spans="13:15" x14ac:dyDescent="0.25">
      <c r="M67" s="3">
        <v>2021</v>
      </c>
      <c r="N67" t="s">
        <v>27</v>
      </c>
      <c r="O67" s="2">
        <v>1421</v>
      </c>
    </row>
    <row r="68" spans="13:15" x14ac:dyDescent="0.25">
      <c r="M68" s="3">
        <v>2021</v>
      </c>
      <c r="N68" t="s">
        <v>28</v>
      </c>
      <c r="O68" s="2">
        <v>187938</v>
      </c>
    </row>
    <row r="69" spans="13:15" x14ac:dyDescent="0.25">
      <c r="M69" s="3">
        <v>2022</v>
      </c>
      <c r="N69" t="s">
        <v>25</v>
      </c>
      <c r="O69">
        <v>82450</v>
      </c>
    </row>
    <row r="70" spans="13:15" x14ac:dyDescent="0.25">
      <c r="M70" s="3">
        <v>2022</v>
      </c>
      <c r="N70" t="s">
        <v>26</v>
      </c>
      <c r="O70">
        <v>75368</v>
      </c>
    </row>
    <row r="71" spans="13:15" x14ac:dyDescent="0.25">
      <c r="M71" s="3">
        <v>2022</v>
      </c>
      <c r="N71" t="s">
        <v>27</v>
      </c>
      <c r="O71">
        <v>1213</v>
      </c>
    </row>
    <row r="72" spans="13:15" x14ac:dyDescent="0.25">
      <c r="M72" s="3">
        <v>2022</v>
      </c>
      <c r="N72" t="s">
        <v>28</v>
      </c>
      <c r="O72">
        <v>188990</v>
      </c>
    </row>
    <row r="73" spans="13:15" x14ac:dyDescent="0.25">
      <c r="M73" s="3">
        <v>2023</v>
      </c>
      <c r="N73" t="s">
        <v>25</v>
      </c>
      <c r="O73" s="20">
        <v>95731</v>
      </c>
    </row>
    <row r="74" spans="13:15" x14ac:dyDescent="0.25">
      <c r="M74" s="3">
        <v>2023</v>
      </c>
      <c r="N74" t="s">
        <v>26</v>
      </c>
      <c r="O74" s="21">
        <v>87346</v>
      </c>
    </row>
    <row r="75" spans="13:15" x14ac:dyDescent="0.25">
      <c r="M75" s="3">
        <v>2023</v>
      </c>
      <c r="N75" t="s">
        <v>27</v>
      </c>
      <c r="O75" s="21">
        <v>290</v>
      </c>
    </row>
    <row r="76" spans="13:15" x14ac:dyDescent="0.25">
      <c r="M76" s="3">
        <v>2023</v>
      </c>
      <c r="N76" t="s">
        <v>28</v>
      </c>
      <c r="O76" s="21">
        <v>184455</v>
      </c>
    </row>
  </sheetData>
  <sheetProtection algorithmName="SHA-512" hashValue="cUk2LZEnJ1Lnuf9VSoS+qxcpfaNr+mzoN3jwlXyU/fvDTMacPmHGzta+/wg+pnUhYQisd4zC6Gh9QjJPSf9rVg==" saltValue="0LXZEWB6yd8J3bRA+FKsuA==" spinCount="100000" sheet="1" selectLockedCells="1" autoFilter="0" pivotTables="0" selectUnlockedCells="1"/>
  <autoFilter ref="B9:B23" xr:uid="{00000000-0009-0000-0000-000000000000}"/>
  <mergeCells count="4">
    <mergeCell ref="B7:K7"/>
    <mergeCell ref="C8:F8"/>
    <mergeCell ref="G8:K8"/>
    <mergeCell ref="B27:K27"/>
  </mergeCell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FCDFF"/>
  </sheetPr>
  <dimension ref="B1:H32"/>
  <sheetViews>
    <sheetView zoomScale="115" zoomScaleNormal="115" workbookViewId="0"/>
  </sheetViews>
  <sheetFormatPr defaultRowHeight="15" x14ac:dyDescent="0.25"/>
  <cols>
    <col min="1" max="1" width="9.140625" style="5"/>
    <col min="2" max="2" width="15.7109375" style="5" customWidth="1"/>
    <col min="3" max="3" width="9.42578125" style="5" customWidth="1"/>
    <col min="4" max="4" width="9.5703125" style="5" customWidth="1"/>
    <col min="5" max="9" width="9.140625" style="5"/>
    <col min="10" max="12" width="9.140625" style="5" customWidth="1"/>
    <col min="13" max="13" width="9.140625" style="5"/>
    <col min="14" max="14" width="32.28515625" style="5" bestFit="1" customWidth="1"/>
    <col min="15" max="15" width="14.28515625" style="5" bestFit="1" customWidth="1"/>
    <col min="16" max="16" width="7.5703125" style="5" customWidth="1"/>
    <col min="17" max="17" width="33.85546875" style="5" customWidth="1"/>
    <col min="18" max="19" width="7.5703125" style="5" customWidth="1"/>
    <col min="20" max="20" width="10" style="5" bestFit="1" customWidth="1"/>
    <col min="21" max="16384" width="9.140625" style="5"/>
  </cols>
  <sheetData>
    <row r="1" spans="2:8" s="4" customFormat="1" x14ac:dyDescent="0.25"/>
    <row r="2" spans="2:8" s="4" customFormat="1" x14ac:dyDescent="0.25"/>
    <row r="3" spans="2:8" s="4" customFormat="1" x14ac:dyDescent="0.25"/>
    <row r="4" spans="2:8" s="4" customFormat="1" x14ac:dyDescent="0.25"/>
    <row r="5" spans="2:8" s="4" customFormat="1" x14ac:dyDescent="0.25"/>
    <row r="7" spans="2:8" ht="54.75" customHeight="1" x14ac:dyDescent="0.3">
      <c r="B7" s="26" t="s">
        <v>33</v>
      </c>
      <c r="C7" s="27"/>
      <c r="D7" s="27"/>
      <c r="E7" s="27"/>
      <c r="F7" s="27"/>
      <c r="G7" s="27"/>
      <c r="H7" s="28"/>
    </row>
    <row r="8" spans="2:8" x14ac:dyDescent="0.25">
      <c r="B8" s="11" t="s">
        <v>18</v>
      </c>
      <c r="C8" s="11" t="s">
        <v>3</v>
      </c>
      <c r="D8" s="11" t="s">
        <v>4</v>
      </c>
      <c r="E8" s="11" t="s">
        <v>5</v>
      </c>
      <c r="F8" s="11" t="s">
        <v>6</v>
      </c>
      <c r="G8" s="11" t="s">
        <v>7</v>
      </c>
      <c r="H8" s="11" t="s">
        <v>0</v>
      </c>
    </row>
    <row r="9" spans="2:8" x14ac:dyDescent="0.25">
      <c r="B9" s="11">
        <v>2008</v>
      </c>
      <c r="C9" s="10">
        <v>81</v>
      </c>
      <c r="D9" s="10">
        <v>2</v>
      </c>
      <c r="E9" s="10">
        <v>3</v>
      </c>
      <c r="F9" s="10">
        <v>6</v>
      </c>
      <c r="G9" s="10">
        <v>8</v>
      </c>
      <c r="H9" s="10">
        <v>100</v>
      </c>
    </row>
    <row r="10" spans="2:8" x14ac:dyDescent="0.25">
      <c r="B10" s="11">
        <v>2009</v>
      </c>
      <c r="C10" s="10">
        <v>83</v>
      </c>
      <c r="D10" s="10">
        <v>2</v>
      </c>
      <c r="E10" s="10">
        <v>3</v>
      </c>
      <c r="F10" s="10">
        <v>5</v>
      </c>
      <c r="G10" s="10">
        <v>8</v>
      </c>
      <c r="H10" s="10">
        <v>100</v>
      </c>
    </row>
    <row r="11" spans="2:8" x14ac:dyDescent="0.25">
      <c r="B11" s="11">
        <v>2010</v>
      </c>
      <c r="C11" s="10">
        <v>84</v>
      </c>
      <c r="D11" s="10">
        <v>2</v>
      </c>
      <c r="E11" s="10">
        <v>3</v>
      </c>
      <c r="F11" s="10">
        <v>5</v>
      </c>
      <c r="G11" s="10">
        <v>7</v>
      </c>
      <c r="H11" s="10">
        <v>100</v>
      </c>
    </row>
    <row r="12" spans="2:8" x14ac:dyDescent="0.25">
      <c r="B12" s="11">
        <v>2011</v>
      </c>
      <c r="C12" s="10">
        <v>83</v>
      </c>
      <c r="D12" s="10">
        <v>2</v>
      </c>
      <c r="E12" s="10">
        <v>3</v>
      </c>
      <c r="F12" s="10">
        <v>5</v>
      </c>
      <c r="G12" s="10">
        <v>7</v>
      </c>
      <c r="H12" s="10">
        <v>100</v>
      </c>
    </row>
    <row r="13" spans="2:8" x14ac:dyDescent="0.25">
      <c r="B13" s="11">
        <v>2012</v>
      </c>
      <c r="C13" s="10">
        <v>85</v>
      </c>
      <c r="D13" s="10">
        <v>2</v>
      </c>
      <c r="E13" s="10">
        <v>3</v>
      </c>
      <c r="F13" s="10">
        <v>4</v>
      </c>
      <c r="G13" s="10">
        <v>6</v>
      </c>
      <c r="H13" s="10">
        <v>100</v>
      </c>
    </row>
    <row r="14" spans="2:8" x14ac:dyDescent="0.25">
      <c r="B14" s="11">
        <v>2013</v>
      </c>
      <c r="C14" s="10">
        <v>85</v>
      </c>
      <c r="D14" s="10">
        <v>2</v>
      </c>
      <c r="E14" s="10">
        <v>3</v>
      </c>
      <c r="F14" s="10">
        <v>4</v>
      </c>
      <c r="G14" s="10">
        <v>6</v>
      </c>
      <c r="H14" s="10">
        <v>100</v>
      </c>
    </row>
    <row r="15" spans="2:8" x14ac:dyDescent="0.25">
      <c r="B15" s="11">
        <v>2014</v>
      </c>
      <c r="C15" s="10">
        <v>87</v>
      </c>
      <c r="D15" s="10">
        <v>2</v>
      </c>
      <c r="E15" s="10">
        <v>2</v>
      </c>
      <c r="F15" s="10">
        <v>4</v>
      </c>
      <c r="G15" s="10">
        <v>5</v>
      </c>
      <c r="H15" s="10">
        <v>100</v>
      </c>
    </row>
    <row r="16" spans="2:8" x14ac:dyDescent="0.25">
      <c r="B16" s="11">
        <v>2015</v>
      </c>
      <c r="C16" s="10">
        <v>89</v>
      </c>
      <c r="D16" s="10">
        <v>1</v>
      </c>
      <c r="E16" s="10">
        <v>2</v>
      </c>
      <c r="F16" s="10">
        <v>3</v>
      </c>
      <c r="G16" s="10">
        <v>5</v>
      </c>
      <c r="H16" s="10">
        <v>100</v>
      </c>
    </row>
    <row r="17" spans="2:8" x14ac:dyDescent="0.25">
      <c r="B17" s="11">
        <v>2016</v>
      </c>
      <c r="C17" s="10">
        <v>89</v>
      </c>
      <c r="D17" s="10">
        <v>2</v>
      </c>
      <c r="E17" s="10">
        <v>2</v>
      </c>
      <c r="F17" s="10">
        <v>3</v>
      </c>
      <c r="G17" s="10">
        <v>4</v>
      </c>
      <c r="H17" s="10">
        <v>100</v>
      </c>
    </row>
    <row r="18" spans="2:8" x14ac:dyDescent="0.25">
      <c r="B18" s="11">
        <v>2017</v>
      </c>
      <c r="C18" s="10">
        <v>90</v>
      </c>
      <c r="D18" s="10">
        <v>2</v>
      </c>
      <c r="E18" s="10">
        <v>2</v>
      </c>
      <c r="F18" s="10">
        <v>3</v>
      </c>
      <c r="G18" s="10">
        <v>4</v>
      </c>
      <c r="H18" s="10">
        <v>100</v>
      </c>
    </row>
    <row r="19" spans="2:8" x14ac:dyDescent="0.25">
      <c r="B19" s="11">
        <v>2018</v>
      </c>
      <c r="C19" s="10">
        <v>90</v>
      </c>
      <c r="D19" s="10">
        <v>1</v>
      </c>
      <c r="E19" s="10">
        <v>2</v>
      </c>
      <c r="F19" s="10">
        <v>3</v>
      </c>
      <c r="G19" s="10">
        <v>4</v>
      </c>
      <c r="H19" s="10">
        <v>100</v>
      </c>
    </row>
    <row r="20" spans="2:8" x14ac:dyDescent="0.25">
      <c r="B20" s="11">
        <v>2019</v>
      </c>
      <c r="C20" s="10">
        <v>89</v>
      </c>
      <c r="D20" s="10">
        <v>2</v>
      </c>
      <c r="E20" s="10">
        <v>2</v>
      </c>
      <c r="F20" s="10">
        <v>3</v>
      </c>
      <c r="G20" s="10">
        <v>5</v>
      </c>
      <c r="H20" s="10">
        <v>100</v>
      </c>
    </row>
    <row r="21" spans="2:8" x14ac:dyDescent="0.25">
      <c r="B21" s="11">
        <v>2020</v>
      </c>
      <c r="C21" s="10">
        <v>88</v>
      </c>
      <c r="D21" s="10">
        <v>2</v>
      </c>
      <c r="E21" s="10">
        <v>2</v>
      </c>
      <c r="F21" s="10">
        <v>3</v>
      </c>
      <c r="G21" s="10">
        <v>5</v>
      </c>
      <c r="H21" s="10">
        <v>100</v>
      </c>
    </row>
    <row r="22" spans="2:8" x14ac:dyDescent="0.25">
      <c r="B22" s="11">
        <v>2021</v>
      </c>
      <c r="C22" s="10">
        <v>88</v>
      </c>
      <c r="D22" s="10">
        <v>1</v>
      </c>
      <c r="E22" s="10">
        <v>2</v>
      </c>
      <c r="F22" s="10">
        <v>3</v>
      </c>
      <c r="G22" s="10">
        <v>5</v>
      </c>
      <c r="H22" s="10">
        <v>100</v>
      </c>
    </row>
    <row r="23" spans="2:8" x14ac:dyDescent="0.25">
      <c r="B23" s="11">
        <v>2022</v>
      </c>
      <c r="C23" s="10">
        <v>89</v>
      </c>
      <c r="D23" s="10">
        <v>1</v>
      </c>
      <c r="E23" s="10">
        <v>2</v>
      </c>
      <c r="F23" s="10">
        <v>3</v>
      </c>
      <c r="G23" s="10">
        <v>4</v>
      </c>
      <c r="H23" s="10">
        <v>100</v>
      </c>
    </row>
    <row r="24" spans="2:8" x14ac:dyDescent="0.25">
      <c r="B24" s="11">
        <v>2023</v>
      </c>
      <c r="C24" s="10">
        <v>87</v>
      </c>
      <c r="D24" s="10">
        <v>2</v>
      </c>
      <c r="E24" s="10">
        <v>2</v>
      </c>
      <c r="F24" s="10">
        <v>3</v>
      </c>
      <c r="G24" s="10">
        <v>5</v>
      </c>
      <c r="H24" s="10">
        <v>100</v>
      </c>
    </row>
    <row r="25" spans="2:8" x14ac:dyDescent="0.25">
      <c r="C25" s="18"/>
    </row>
    <row r="26" spans="2:8" x14ac:dyDescent="0.25">
      <c r="C26" s="18"/>
    </row>
    <row r="27" spans="2:8" x14ac:dyDescent="0.25">
      <c r="C27" s="18"/>
    </row>
    <row r="28" spans="2:8" x14ac:dyDescent="0.25">
      <c r="C28" s="18"/>
    </row>
    <row r="29" spans="2:8" x14ac:dyDescent="0.25">
      <c r="C29" s="18"/>
    </row>
    <row r="30" spans="2:8" x14ac:dyDescent="0.25">
      <c r="C30" s="18"/>
    </row>
    <row r="31" spans="2:8" x14ac:dyDescent="0.25">
      <c r="C31" s="18"/>
    </row>
    <row r="32" spans="2:8" x14ac:dyDescent="0.25">
      <c r="C32" s="18"/>
    </row>
  </sheetData>
  <sheetProtection algorithmName="SHA-512" hashValue="ESGxZ/4ENNWZD6WL1Dq0UuGdTiVRQjFJPzUsKWJ2+1lqCWEfUc1TWvNO9w/kgWFt5UDQZt18U24uDliC1zGfsw==" saltValue="ukC7I01LlC6QNcX3wwrQ8w==" spinCount="100000" sheet="1" selectLockedCells="1" autoFilter="0" selectUnlockedCells="1"/>
  <autoFilter ref="B8:B19" xr:uid="{00000000-0009-0000-0000-000001000000}"/>
  <mergeCells count="1">
    <mergeCell ref="B7:H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eigen bijdrage</vt:lpstr>
      <vt:lpstr>toevoegingen naar treden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Smit</dc:creator>
  <cp:lastModifiedBy>Mirjam van Gammeren-Zoeteweij</cp:lastModifiedBy>
  <dcterms:created xsi:type="dcterms:W3CDTF">2018-05-17T07:21:42Z</dcterms:created>
  <dcterms:modified xsi:type="dcterms:W3CDTF">2024-11-04T11:53:24Z</dcterms:modified>
</cp:coreProperties>
</file>