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G:\UTR\Onderzoek Ontwikkeling en Innovatie\Cijfers en trends 2021\cijfers en trends 2021\Gegevens voor website\vernieuwd met gegevens van 2021\"/>
    </mc:Choice>
  </mc:AlternateContent>
  <bookViews>
    <workbookView xWindow="0" yWindow="0" windowWidth="28800" windowHeight="12300"/>
  </bookViews>
  <sheets>
    <sheet name="piketmeldingen" sheetId="13" r:id="rId1"/>
    <sheet name="piketdeclaraties" sheetId="9" r:id="rId2"/>
    <sheet name="vorm (jeugd)straf piket" sheetId="11" r:id="rId3"/>
    <sheet name="deelname advocaten piket" sheetId="12" r:id="rId4"/>
  </sheets>
  <definedNames>
    <definedName name="_xlnm._FilterDatabase" localSheetId="1" hidden="1">piketdeclaraties!$R$8:$R$14</definedName>
    <definedName name="_xlnm._FilterDatabase" localSheetId="2" hidden="1">'vorm (jeugd)straf piket'!$B$8:$B$25</definedName>
  </definedNames>
  <calcPr calcId="162913"/>
  <pivotCaches>
    <pivotCache cacheId="0" r:id="rId5"/>
    <pivotCache cacheId="1"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2" l="1"/>
  <c r="F12" i="12"/>
  <c r="F13" i="12"/>
  <c r="F15" i="12"/>
  <c r="F10" i="12"/>
  <c r="V11" i="13" l="1"/>
  <c r="T11" i="13" l="1"/>
  <c r="U11" i="13"/>
  <c r="S11" i="13"/>
</calcChain>
</file>

<file path=xl/sharedStrings.xml><?xml version="1.0" encoding="utf-8"?>
<sst xmlns="http://schemas.openxmlformats.org/spreadsheetml/2006/main" count="111" uniqueCount="36">
  <si>
    <t>Soort piket</t>
  </si>
  <si>
    <t>2010*</t>
  </si>
  <si>
    <t>2011*</t>
  </si>
  <si>
    <t>Aantal</t>
  </si>
  <si>
    <t>(Minder- en meerderjarigen) strafpiket</t>
  </si>
  <si>
    <t>Psychiatrisch patiëntenpiket</t>
  </si>
  <si>
    <t>Vreemdelingenpiket</t>
  </si>
  <si>
    <t>Totaal</t>
  </si>
  <si>
    <t>Index</t>
  </si>
  <si>
    <t>*  Het eindtotaal komt niet overeen met de som van de deeltotalen, omdat in het totaal ook het aantal piketten voor bestuurlijke ophouding, Wet overdracht tenuitvoerlegging strafvonnissen (Wots), huisverbod, uitlevering en overlevering zijn meegeteld. Vanaf 2012 zijn deze piketten opgenomen in de cijfers voor het strafpiket.</t>
  </si>
  <si>
    <t>** De aantallen over 2012 en 2013 zijn niet een-op-een te vergelijken met 2010 en 2011 vanwege de nieuwe vergoedingsregeling.</t>
  </si>
  <si>
    <t>*** Het betreft hier het aantal vastgestelde piketdeclaraties gemeten per eind december.</t>
  </si>
  <si>
    <t>Consultatiebijstand (vóór verhoor)</t>
  </si>
  <si>
    <t xml:space="preserve">Consult na inverzekeringstelling (in vervolg op consultatiebijstand) </t>
  </si>
  <si>
    <t>Consult na inverzekeringstelling (vooraf geen bijstand verleend)</t>
  </si>
  <si>
    <t>Verhoorbijstand</t>
  </si>
  <si>
    <t>Verhoorbijstand zware misdrijven</t>
  </si>
  <si>
    <t>-</t>
  </si>
  <si>
    <t>Percentage</t>
  </si>
  <si>
    <t>Strafpiket</t>
  </si>
  <si>
    <t>Jeugdstrafpiket</t>
  </si>
  <si>
    <t>Totaal*</t>
  </si>
  <si>
    <t>* Omdat advocaten kunnen deelnemen aan meerdere soorten piket is dit totaal niet gelijk aan de optelsom van bovengenoemde categorieën.</t>
  </si>
  <si>
    <t>Rijlabels</t>
  </si>
  <si>
    <t>Eindtotaal</t>
  </si>
  <si>
    <t>Kolomlabels</t>
  </si>
  <si>
    <t>Aantal piketten</t>
  </si>
  <si>
    <t>Jaar</t>
  </si>
  <si>
    <t>Som van Aantal piketten</t>
  </si>
  <si>
    <t>*Vanaf 1 april 2010. Door de manier van registreren is het niet mogelijk om vóór 1 april 2010 uit te splitsen hoe vaak een toevoegingsgebruiker zowel consultatiebijstand als verhoorbijstand kreeg.</t>
  </si>
  <si>
    <t>WOTS piket</t>
  </si>
  <si>
    <t>Aantal vastgestelde (jeugd)strafpiketdeclaraties over 2010 tot en met 2020, uitgesplitst naar de vorm van rechtsbijstand die is verleend</t>
  </si>
  <si>
    <t>&lt;1%</t>
  </si>
  <si>
    <t>Aantallen piketmeldingen per jaar over 2017 tot en met 2021</t>
  </si>
  <si>
    <t>Aantal advocaten dat deelneemt aan verschillende piketsoorten in 2020 en 2021 in aantallen en percentages</t>
  </si>
  <si>
    <t>Aantallen piketdeclaraties per jaar over 2009 tot en met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</si>
</sst>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sz val="10"/>
      <color rgb="FF000000"/>
      <name val="Arial"/>
      <family val="2"/>
    </font>
  </fonts>
  <fills count="4">
    <fill>
      <patternFill patternType="none"/>
    </fill>
    <fill>
      <patternFill patternType="gray125"/>
    </fill>
    <fill>
      <patternFill patternType="solid">
        <fgColor rgb="FFFFFFFF"/>
        <bgColor indexed="64"/>
      </patternFill>
    </fill>
    <fill>
      <patternFill patternType="solid">
        <fgColor rgb="FF9FCD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49">
    <xf numFmtId="0" fontId="0" fillId="0" borderId="0" xfId="0"/>
    <xf numFmtId="0" fontId="0" fillId="2" borderId="0" xfId="0" applyFill="1"/>
    <xf numFmtId="0" fontId="0" fillId="3" borderId="0" xfId="0" applyFill="1"/>
    <xf numFmtId="0" fontId="1" fillId="3" borderId="1" xfId="0" applyFont="1" applyFill="1" applyBorder="1" applyAlignment="1">
      <alignment wrapText="1"/>
    </xf>
    <xf numFmtId="0" fontId="1" fillId="3" borderId="1" xfId="0" applyFont="1" applyFill="1" applyBorder="1"/>
    <xf numFmtId="0" fontId="1" fillId="3" borderId="1" xfId="0" applyFont="1" applyFill="1" applyBorder="1" applyAlignment="1">
      <alignment horizontal="right"/>
    </xf>
    <xf numFmtId="0" fontId="0" fillId="3" borderId="1" xfId="0" applyFill="1" applyBorder="1" applyAlignment="1">
      <alignment wrapText="1"/>
    </xf>
    <xf numFmtId="0" fontId="0" fillId="3" borderId="1" xfId="0" applyFill="1" applyBorder="1"/>
    <xf numFmtId="3" fontId="0" fillId="3" borderId="1" xfId="0" applyNumberFormat="1" applyFill="1" applyBorder="1"/>
    <xf numFmtId="3" fontId="1" fillId="3" borderId="1" xfId="0" applyNumberFormat="1" applyFont="1" applyFill="1" applyBorder="1"/>
    <xf numFmtId="1" fontId="0" fillId="3" borderId="0" xfId="0" applyNumberFormat="1" applyFill="1"/>
    <xf numFmtId="0" fontId="0" fillId="0" borderId="0" xfId="0" pivotButton="1"/>
    <xf numFmtId="0" fontId="0" fillId="0" borderId="0" xfId="0" applyNumberFormat="1"/>
    <xf numFmtId="0" fontId="0" fillId="0" borderId="0" xfId="0" applyAlignment="1">
      <alignment horizontal="left"/>
    </xf>
    <xf numFmtId="9" fontId="0" fillId="3" borderId="1" xfId="0" applyNumberFormat="1" applyFill="1" applyBorder="1"/>
    <xf numFmtId="0" fontId="0" fillId="3" borderId="1" xfId="0" applyFill="1" applyBorder="1" applyAlignment="1">
      <alignment wrapText="1"/>
    </xf>
    <xf numFmtId="0" fontId="0" fillId="3" borderId="2" xfId="0" applyFill="1" applyBorder="1"/>
    <xf numFmtId="0" fontId="1" fillId="3" borderId="2" xfId="0" applyFont="1" applyFill="1" applyBorder="1"/>
    <xf numFmtId="9" fontId="1" fillId="3" borderId="1" xfId="0" applyNumberFormat="1" applyFont="1" applyFill="1" applyBorder="1"/>
    <xf numFmtId="3" fontId="0" fillId="0" borderId="0" xfId="0" applyNumberFormat="1"/>
    <xf numFmtId="3" fontId="1" fillId="3" borderId="0" xfId="0" applyNumberFormat="1" applyFont="1" applyFill="1"/>
    <xf numFmtId="9" fontId="0" fillId="3" borderId="1" xfId="0" applyNumberFormat="1" applyFill="1" applyBorder="1" applyAlignment="1">
      <alignment horizontal="right"/>
    </xf>
    <xf numFmtId="0" fontId="2" fillId="3" borderId="1" xfId="0" applyFont="1" applyFill="1" applyBorder="1" applyAlignment="1">
      <alignment wrapText="1"/>
    </xf>
    <xf numFmtId="3" fontId="0" fillId="0" borderId="1" xfId="0" applyNumberFormat="1" applyFill="1" applyBorder="1"/>
    <xf numFmtId="1" fontId="1" fillId="3" borderId="1" xfId="0" applyNumberFormat="1" applyFont="1" applyFill="1" applyBorder="1"/>
    <xf numFmtId="0" fontId="0" fillId="3" borderId="0" xfId="0" applyFill="1" applyBorder="1" applyAlignment="1">
      <alignment wrapText="1"/>
    </xf>
    <xf numFmtId="0" fontId="2" fillId="3" borderId="2" xfId="0" applyFont="1" applyFill="1" applyBorder="1" applyAlignment="1">
      <alignment wrapText="1"/>
    </xf>
    <xf numFmtId="0" fontId="0" fillId="3" borderId="3" xfId="0" applyFill="1" applyBorder="1" applyAlignment="1">
      <alignment wrapText="1"/>
    </xf>
    <xf numFmtId="0" fontId="0" fillId="0" borderId="3" xfId="0" applyBorder="1" applyAlignment="1"/>
    <xf numFmtId="0" fontId="0" fillId="0" borderId="4" xfId="0" applyBorder="1" applyAlignment="1"/>
    <xf numFmtId="0" fontId="0" fillId="3" borderId="7" xfId="0" applyFill="1" applyBorder="1" applyAlignment="1">
      <alignment wrapText="1"/>
    </xf>
    <xf numFmtId="0" fontId="0" fillId="3" borderId="5" xfId="0" applyFill="1" applyBorder="1" applyAlignment="1">
      <alignment wrapText="1"/>
    </xf>
    <xf numFmtId="0" fontId="0" fillId="3" borderId="8" xfId="0" applyFill="1" applyBorder="1" applyAlignment="1">
      <alignment wrapText="1"/>
    </xf>
    <xf numFmtId="0" fontId="0" fillId="3" borderId="9" xfId="0" applyFill="1" applyBorder="1" applyAlignment="1">
      <alignment wrapText="1"/>
    </xf>
    <xf numFmtId="0" fontId="0" fillId="3" borderId="10" xfId="0" applyFill="1" applyBorder="1" applyAlignment="1">
      <alignment wrapText="1"/>
    </xf>
    <xf numFmtId="0" fontId="0" fillId="3" borderId="11" xfId="0" applyFill="1" applyBorder="1" applyAlignment="1">
      <alignment wrapText="1"/>
    </xf>
    <xf numFmtId="0" fontId="0" fillId="3" borderId="6" xfId="0" applyFill="1" applyBorder="1" applyAlignment="1">
      <alignment wrapText="1"/>
    </xf>
    <xf numFmtId="0" fontId="0" fillId="3" borderId="12" xfId="0" applyFill="1" applyBorder="1" applyAlignment="1">
      <alignment wrapText="1"/>
    </xf>
    <xf numFmtId="0" fontId="0" fillId="3" borderId="4" xfId="0" applyFill="1" applyBorder="1" applyAlignment="1">
      <alignment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1" fillId="3" borderId="15" xfId="0" applyFont="1" applyFill="1" applyBorder="1" applyAlignment="1">
      <alignment horizontal="center" wrapText="1"/>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3" fillId="3" borderId="5" xfId="0" applyFont="1" applyFill="1" applyBorder="1" applyAlignment="1">
      <alignment wrapText="1"/>
    </xf>
    <xf numFmtId="0" fontId="0" fillId="3" borderId="2" xfId="0" applyFill="1" applyBorder="1" applyAlignment="1"/>
    <xf numFmtId="0" fontId="0" fillId="0" borderId="3" xfId="0" applyBorder="1" applyAlignment="1">
      <alignment wrapText="1"/>
    </xf>
    <xf numFmtId="0" fontId="0" fillId="0" borderId="4" xfId="0" applyBorder="1" applyAlignment="1">
      <alignment wrapText="1"/>
    </xf>
  </cellXfs>
  <cellStyles count="2">
    <cellStyle name="Standaard" xfId="0" builtinId="0"/>
    <cellStyle name="Standaard 2" xfId="1"/>
  </cellStyles>
  <dxfs count="0"/>
  <tableStyles count="0" defaultTableStyle="TableStyleMedium2" defaultPivotStyle="PivotStyleLight16"/>
  <colors>
    <mruColors>
      <color rgb="FF9F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[Cijfers en trends Piket.xlsx]piketmeldingen!Draaitabel1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a:t>
            </a:r>
            <a:r>
              <a:rPr lang="nl-NL" baseline="0"/>
              <a:t> piketmeldingen naar soort</a:t>
            </a:r>
            <a:endParaRPr lang="nl-NL"/>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s>
    <c:plotArea>
      <c:layout/>
      <c:barChart>
        <c:barDir val="col"/>
        <c:grouping val="stacked"/>
        <c:varyColors val="0"/>
        <c:ser>
          <c:idx val="0"/>
          <c:order val="0"/>
          <c:tx>
            <c:strRef>
              <c:f>piketmeldingen!$C$7:$C$8</c:f>
              <c:strCache>
                <c:ptCount val="1"/>
                <c:pt idx="0">
                  <c:v>(Minder- en meerderjarigen) strafpiket</c:v>
                </c:pt>
              </c:strCache>
            </c:strRef>
          </c:tx>
          <c:spPr>
            <a:solidFill>
              <a:schemeClr val="accent1"/>
            </a:solidFill>
            <a:ln>
              <a:noFill/>
            </a:ln>
            <a:effectLst/>
          </c:spPr>
          <c:invertIfNegative val="0"/>
          <c:cat>
            <c:strRef>
              <c:f>piketmeldingen!$B$9:$B$14</c:f>
              <c:strCache>
                <c:ptCount val="5"/>
                <c:pt idx="0">
                  <c:v>2017</c:v>
                </c:pt>
                <c:pt idx="1">
                  <c:v>2018</c:v>
                </c:pt>
                <c:pt idx="2">
                  <c:v>2019</c:v>
                </c:pt>
                <c:pt idx="3">
                  <c:v>2020</c:v>
                </c:pt>
                <c:pt idx="4">
                  <c:v>2021</c:v>
                </c:pt>
              </c:strCache>
            </c:strRef>
          </c:cat>
          <c:val>
            <c:numRef>
              <c:f>piketmeldingen!$C$9:$C$14</c:f>
              <c:numCache>
                <c:formatCode>General</c:formatCode>
                <c:ptCount val="5"/>
                <c:pt idx="0">
                  <c:v>132896</c:v>
                </c:pt>
                <c:pt idx="1">
                  <c:v>126926</c:v>
                </c:pt>
                <c:pt idx="2">
                  <c:v>130867</c:v>
                </c:pt>
                <c:pt idx="3">
                  <c:v>119513</c:v>
                </c:pt>
                <c:pt idx="4">
                  <c:v>114255</c:v>
                </c:pt>
              </c:numCache>
            </c:numRef>
          </c:val>
          <c:extLst>
            <c:ext xmlns:c16="http://schemas.microsoft.com/office/drawing/2014/chart" uri="{C3380CC4-5D6E-409C-BE32-E72D297353CC}">
              <c16:uniqueId val="{00000000-4EA4-4BD8-AF7D-FCB0B9AACC31}"/>
            </c:ext>
          </c:extLst>
        </c:ser>
        <c:ser>
          <c:idx val="1"/>
          <c:order val="1"/>
          <c:tx>
            <c:strRef>
              <c:f>piketmeldingen!$D$7:$D$8</c:f>
              <c:strCache>
                <c:ptCount val="1"/>
                <c:pt idx="0">
                  <c:v>Psychiatrisch patiëntenpiket</c:v>
                </c:pt>
              </c:strCache>
            </c:strRef>
          </c:tx>
          <c:spPr>
            <a:solidFill>
              <a:schemeClr val="accent2"/>
            </a:solidFill>
            <a:ln>
              <a:noFill/>
            </a:ln>
            <a:effectLst/>
          </c:spPr>
          <c:invertIfNegative val="0"/>
          <c:cat>
            <c:strRef>
              <c:f>piketmeldingen!$B$9:$B$14</c:f>
              <c:strCache>
                <c:ptCount val="5"/>
                <c:pt idx="0">
                  <c:v>2017</c:v>
                </c:pt>
                <c:pt idx="1">
                  <c:v>2018</c:v>
                </c:pt>
                <c:pt idx="2">
                  <c:v>2019</c:v>
                </c:pt>
                <c:pt idx="3">
                  <c:v>2020</c:v>
                </c:pt>
                <c:pt idx="4">
                  <c:v>2021</c:v>
                </c:pt>
              </c:strCache>
            </c:strRef>
          </c:cat>
          <c:val>
            <c:numRef>
              <c:f>piketmeldingen!$D$9:$D$14</c:f>
              <c:numCache>
                <c:formatCode>General</c:formatCode>
                <c:ptCount val="5"/>
                <c:pt idx="0">
                  <c:v>10320</c:v>
                </c:pt>
                <c:pt idx="1">
                  <c:v>10424</c:v>
                </c:pt>
                <c:pt idx="2">
                  <c:v>10881</c:v>
                </c:pt>
                <c:pt idx="3">
                  <c:v>10668</c:v>
                </c:pt>
                <c:pt idx="4">
                  <c:v>10356</c:v>
                </c:pt>
              </c:numCache>
            </c:numRef>
          </c:val>
          <c:extLst>
            <c:ext xmlns:c16="http://schemas.microsoft.com/office/drawing/2014/chart" uri="{C3380CC4-5D6E-409C-BE32-E72D297353CC}">
              <c16:uniqueId val="{00000001-4EA4-4BD8-AF7D-FCB0B9AACC31}"/>
            </c:ext>
          </c:extLst>
        </c:ser>
        <c:dLbls>
          <c:showLegendKey val="0"/>
          <c:showVal val="0"/>
          <c:showCatName val="0"/>
          <c:showSerName val="0"/>
          <c:showPercent val="0"/>
          <c:showBubbleSize val="0"/>
        </c:dLbls>
        <c:gapWidth val="219"/>
        <c:overlap val="100"/>
        <c:axId val="497082528"/>
        <c:axId val="497073344"/>
      </c:barChart>
      <c:catAx>
        <c:axId val="49708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7073344"/>
        <c:crosses val="autoZero"/>
        <c:auto val="1"/>
        <c:lblAlgn val="ctr"/>
        <c:lblOffset val="100"/>
        <c:noMultiLvlLbl val="0"/>
      </c:catAx>
      <c:valAx>
        <c:axId val="49707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70825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pivotSource>
    <c:name>[Cijfers en trends Piket.xlsx]piketdeclaraties!Draaitabel1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Aantal</a:t>
            </a:r>
            <a:r>
              <a:rPr lang="nl-NL" baseline="0"/>
              <a:t> piketdeclaraties naar soort</a:t>
            </a:r>
            <a:endParaRPr lang="nl-NL"/>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s>
    <c:plotArea>
      <c:layout/>
      <c:barChart>
        <c:barDir val="col"/>
        <c:grouping val="stacked"/>
        <c:varyColors val="0"/>
        <c:ser>
          <c:idx val="0"/>
          <c:order val="0"/>
          <c:tx>
            <c:strRef>
              <c:f>piketdeclaraties!$C$7:$C$8</c:f>
              <c:strCache>
                <c:ptCount val="1"/>
                <c:pt idx="0">
                  <c:v>(Minder- en meerderjarigen) strafpiket</c:v>
                </c:pt>
              </c:strCache>
            </c:strRef>
          </c:tx>
          <c:spPr>
            <a:solidFill>
              <a:schemeClr val="accent1"/>
            </a:solidFill>
            <a:ln>
              <a:noFill/>
            </a:ln>
            <a:effectLst/>
          </c:spPr>
          <c:invertIfNegative val="0"/>
          <c:cat>
            <c:strRef>
              <c:f>piketdeclaraties!$B$9:$B$22</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piketdeclaraties!$C$9:$C$22</c:f>
              <c:numCache>
                <c:formatCode>General</c:formatCode>
                <c:ptCount val="13"/>
                <c:pt idx="0">
                  <c:v>73411</c:v>
                </c:pt>
                <c:pt idx="1">
                  <c:v>94229</c:v>
                </c:pt>
                <c:pt idx="2">
                  <c:v>105296</c:v>
                </c:pt>
                <c:pt idx="3">
                  <c:v>112537</c:v>
                </c:pt>
                <c:pt idx="4">
                  <c:v>105287</c:v>
                </c:pt>
                <c:pt idx="5">
                  <c:v>114135</c:v>
                </c:pt>
                <c:pt idx="6">
                  <c:v>108037</c:v>
                </c:pt>
                <c:pt idx="7">
                  <c:v>105846</c:v>
                </c:pt>
                <c:pt idx="8">
                  <c:v>106238</c:v>
                </c:pt>
                <c:pt idx="9">
                  <c:v>91454</c:v>
                </c:pt>
                <c:pt idx="10">
                  <c:v>104896</c:v>
                </c:pt>
                <c:pt idx="11">
                  <c:v>94841</c:v>
                </c:pt>
                <c:pt idx="12">
                  <c:v>82766</c:v>
                </c:pt>
              </c:numCache>
            </c:numRef>
          </c:val>
          <c:extLst>
            <c:ext xmlns:c16="http://schemas.microsoft.com/office/drawing/2014/chart" uri="{C3380CC4-5D6E-409C-BE32-E72D297353CC}">
              <c16:uniqueId val="{00000000-1ECF-45EF-A53F-E960722D33F9}"/>
            </c:ext>
          </c:extLst>
        </c:ser>
        <c:ser>
          <c:idx val="1"/>
          <c:order val="1"/>
          <c:tx>
            <c:strRef>
              <c:f>piketdeclaraties!$D$7:$D$8</c:f>
              <c:strCache>
                <c:ptCount val="1"/>
                <c:pt idx="0">
                  <c:v>Psychiatrisch patiëntenpiket</c:v>
                </c:pt>
              </c:strCache>
            </c:strRef>
          </c:tx>
          <c:spPr>
            <a:solidFill>
              <a:schemeClr val="accent2"/>
            </a:solidFill>
            <a:ln>
              <a:noFill/>
            </a:ln>
            <a:effectLst/>
          </c:spPr>
          <c:invertIfNegative val="0"/>
          <c:cat>
            <c:strRef>
              <c:f>piketdeclaraties!$B$9:$B$22</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piketdeclaraties!$D$9:$D$22</c:f>
              <c:numCache>
                <c:formatCode>General</c:formatCode>
                <c:ptCount val="13"/>
                <c:pt idx="0">
                  <c:v>8814</c:v>
                </c:pt>
                <c:pt idx="1">
                  <c:v>8838</c:v>
                </c:pt>
                <c:pt idx="2">
                  <c:v>8578</c:v>
                </c:pt>
                <c:pt idx="3">
                  <c:v>9859</c:v>
                </c:pt>
                <c:pt idx="4">
                  <c:v>9515</c:v>
                </c:pt>
                <c:pt idx="5">
                  <c:v>9295</c:v>
                </c:pt>
                <c:pt idx="6">
                  <c:v>8624</c:v>
                </c:pt>
                <c:pt idx="7">
                  <c:v>8179</c:v>
                </c:pt>
                <c:pt idx="8">
                  <c:v>9412</c:v>
                </c:pt>
                <c:pt idx="9">
                  <c:v>8383</c:v>
                </c:pt>
                <c:pt idx="10">
                  <c:v>9867</c:v>
                </c:pt>
                <c:pt idx="11">
                  <c:v>10164</c:v>
                </c:pt>
                <c:pt idx="12">
                  <c:v>9880</c:v>
                </c:pt>
              </c:numCache>
            </c:numRef>
          </c:val>
          <c:extLst>
            <c:ext xmlns:c16="http://schemas.microsoft.com/office/drawing/2014/chart" uri="{C3380CC4-5D6E-409C-BE32-E72D297353CC}">
              <c16:uniqueId val="{00000001-1ECF-45EF-A53F-E960722D33F9}"/>
            </c:ext>
          </c:extLst>
        </c:ser>
        <c:ser>
          <c:idx val="2"/>
          <c:order val="2"/>
          <c:tx>
            <c:strRef>
              <c:f>piketdeclaraties!$E$7:$E$8</c:f>
              <c:strCache>
                <c:ptCount val="1"/>
                <c:pt idx="0">
                  <c:v>Vreemdelingenpiket</c:v>
                </c:pt>
              </c:strCache>
            </c:strRef>
          </c:tx>
          <c:spPr>
            <a:solidFill>
              <a:schemeClr val="accent3"/>
            </a:solidFill>
            <a:ln>
              <a:noFill/>
            </a:ln>
            <a:effectLst/>
          </c:spPr>
          <c:invertIfNegative val="0"/>
          <c:cat>
            <c:strRef>
              <c:f>piketdeclaraties!$B$9:$B$22</c:f>
              <c:strCache>
                <c:ptCount val="1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strCache>
            </c:strRef>
          </c:cat>
          <c:val>
            <c:numRef>
              <c:f>piketdeclaraties!$E$9:$E$22</c:f>
              <c:numCache>
                <c:formatCode>General</c:formatCode>
                <c:ptCount val="13"/>
                <c:pt idx="0">
                  <c:v>6913</c:v>
                </c:pt>
                <c:pt idx="1">
                  <c:v>6925</c:v>
                </c:pt>
                <c:pt idx="2">
                  <c:v>5494</c:v>
                </c:pt>
                <c:pt idx="3">
                  <c:v>5329</c:v>
                </c:pt>
                <c:pt idx="4">
                  <c:v>3689</c:v>
                </c:pt>
                <c:pt idx="5">
                  <c:v>2736</c:v>
                </c:pt>
                <c:pt idx="6">
                  <c:v>2180</c:v>
                </c:pt>
                <c:pt idx="7">
                  <c:v>2342</c:v>
                </c:pt>
                <c:pt idx="8">
                  <c:v>3429</c:v>
                </c:pt>
                <c:pt idx="9">
                  <c:v>3495</c:v>
                </c:pt>
                <c:pt idx="10">
                  <c:v>4418</c:v>
                </c:pt>
                <c:pt idx="11">
                  <c:v>3023</c:v>
                </c:pt>
                <c:pt idx="12">
                  <c:v>3232</c:v>
                </c:pt>
              </c:numCache>
            </c:numRef>
          </c:val>
          <c:extLst>
            <c:ext xmlns:c16="http://schemas.microsoft.com/office/drawing/2014/chart" uri="{C3380CC4-5D6E-409C-BE32-E72D297353CC}">
              <c16:uniqueId val="{00000002-1ECF-45EF-A53F-E960722D33F9}"/>
            </c:ext>
          </c:extLst>
        </c:ser>
        <c:dLbls>
          <c:showLegendKey val="0"/>
          <c:showVal val="0"/>
          <c:showCatName val="0"/>
          <c:showSerName val="0"/>
          <c:showPercent val="0"/>
          <c:showBubbleSize val="0"/>
        </c:dLbls>
        <c:gapWidth val="219"/>
        <c:overlap val="100"/>
        <c:axId val="497082528"/>
        <c:axId val="497073344"/>
      </c:barChart>
      <c:catAx>
        <c:axId val="497082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7073344"/>
        <c:crosses val="autoZero"/>
        <c:auto val="1"/>
        <c:lblAlgn val="ctr"/>
        <c:lblOffset val="100"/>
        <c:noMultiLvlLbl val="0"/>
      </c:catAx>
      <c:valAx>
        <c:axId val="497073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9708252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57149</xdr:colOff>
      <xdr:row>6</xdr:row>
      <xdr:rowOff>85725</xdr:rowOff>
    </xdr:from>
    <xdr:to>
      <xdr:col>37</xdr:col>
      <xdr:colOff>438150</xdr:colOff>
      <xdr:row>16</xdr:row>
      <xdr:rowOff>180975</xdr:rowOff>
    </xdr:to>
    <xdr:graphicFrame macro="">
      <xdr:nvGraphicFramePr>
        <xdr:cNvPr id="2"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609600</xdr:colOff>
      <xdr:row>1</xdr:row>
      <xdr:rowOff>0</xdr:rowOff>
    </xdr:from>
    <xdr:to>
      <xdr:col>22</xdr:col>
      <xdr:colOff>9525</xdr:colOff>
      <xdr:row>4</xdr:row>
      <xdr:rowOff>95250</xdr:rowOff>
    </xdr:to>
    <xdr:pic>
      <xdr:nvPicPr>
        <xdr:cNvPr id="3" name="Afbeelding 2"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3"/>
          <a:tile tx="0" ty="0" sx="100000" sy="100000" flip="none" algn="tl"/>
        </a:blip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22</xdr:col>
      <xdr:colOff>495300</xdr:colOff>
      <xdr:row>4</xdr:row>
      <xdr:rowOff>95250</xdr:rowOff>
    </xdr:to>
    <xdr:pic>
      <xdr:nvPicPr>
        <xdr:cNvPr id="2" name="Afbeelding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905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twoCellAnchor>
    <xdr:from>
      <xdr:col>31</xdr:col>
      <xdr:colOff>400048</xdr:colOff>
      <xdr:row>6</xdr:row>
      <xdr:rowOff>19050</xdr:rowOff>
    </xdr:from>
    <xdr:to>
      <xdr:col>46</xdr:col>
      <xdr:colOff>228599</xdr:colOff>
      <xdr:row>22</xdr:row>
      <xdr:rowOff>28575</xdr:rowOff>
    </xdr:to>
    <xdr:graphicFrame macro="">
      <xdr:nvGraphicFramePr>
        <xdr:cNvPr id="5" name="Grafiek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4</xdr:col>
      <xdr:colOff>898151</xdr:colOff>
      <xdr:row>4</xdr:row>
      <xdr:rowOff>133350</xdr:rowOff>
    </xdr:to>
    <xdr:pic>
      <xdr:nvPicPr>
        <xdr:cNvPr id="2" name="Afbeelding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38100</xdr:rowOff>
    </xdr:from>
    <xdr:to>
      <xdr:col>3</xdr:col>
      <xdr:colOff>838200</xdr:colOff>
      <xdr:row>4</xdr:row>
      <xdr:rowOff>133350</xdr:rowOff>
    </xdr:to>
    <xdr:pic>
      <xdr:nvPicPr>
        <xdr:cNvPr id="2" name="Afbeelding 1" descr="image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228600"/>
          <a:ext cx="4686300" cy="666750"/>
        </a:xfrm>
        <a:prstGeom prst="rect">
          <a:avLst/>
        </a:prstGeom>
        <a:blipFill>
          <a:blip xmlns:r="http://schemas.openxmlformats.org/officeDocument/2006/relationships" r:embed="rId2"/>
          <a:tile tx="0" ty="0" sx="100000" sy="100000" flip="none" algn="tl"/>
        </a:blip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Mirjam van Gammeren-Zoeteweij" refreshedDate="44635.481932870367" createdVersion="6" refreshedVersion="6" minRefreshableVersion="3" recordCount="10">
  <cacheSource type="worksheet">
    <worksheetSource ref="N8:P18" sheet="piketmeldingen"/>
  </cacheSource>
  <cacheFields count="3">
    <cacheField name="Jaar" numFmtId="0">
      <sharedItems containsSemiMixedTypes="0" containsString="0" containsNumber="1" containsInteger="1" minValue="2017" maxValue="2021" count="5">
        <n v="2017"/>
        <n v="2018"/>
        <n v="2019"/>
        <n v="2020"/>
        <n v="2021"/>
      </sharedItems>
    </cacheField>
    <cacheField name="Soort piket" numFmtId="0">
      <sharedItems count="2">
        <s v="(Minder- en meerderjarigen) strafpiket"/>
        <s v="Psychiatrisch patiëntenpiket"/>
      </sharedItems>
    </cacheField>
    <cacheField name="Aantal piketten" numFmtId="3">
      <sharedItems containsSemiMixedTypes="0" containsString="0" containsNumber="1" containsInteger="1" minValue="10320" maxValue="132896"/>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Mirjam van Gammeren-Zoeteweij" refreshedDate="44635.490168750002" createdVersion="6" refreshedVersion="6" minRefreshableVersion="3" recordCount="39">
  <cacheSource type="worksheet">
    <worksheetSource ref="N8:P47" sheet="piketdeclaraties"/>
  </cacheSource>
  <cacheFields count="3">
    <cacheField name="Jaar" numFmtId="0">
      <sharedItems containsSemiMixedTypes="0" containsString="0" containsNumber="1" containsInteger="1" minValue="2009" maxValue="2021" count="13">
        <n v="2009"/>
        <n v="2010"/>
        <n v="2011"/>
        <n v="2012"/>
        <n v="2013"/>
        <n v="2014"/>
        <n v="2015"/>
        <n v="2016"/>
        <n v="2017"/>
        <n v="2018"/>
        <n v="2019"/>
        <n v="2020"/>
        <n v="2021"/>
      </sharedItems>
    </cacheField>
    <cacheField name="Soort piket" numFmtId="0">
      <sharedItems count="3">
        <s v="(Minder- en meerderjarigen) strafpiket"/>
        <s v="Psychiatrisch patiëntenpiket"/>
        <s v="Vreemdelingenpiket"/>
      </sharedItems>
    </cacheField>
    <cacheField name="Aantal piketten" numFmtId="0">
      <sharedItems containsSemiMixedTypes="0" containsString="0" containsNumber="1" containsInteger="1" minValue="2180" maxValue="1141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n v="132896"/>
  </r>
  <r>
    <x v="1"/>
    <x v="0"/>
    <n v="126926"/>
  </r>
  <r>
    <x v="0"/>
    <x v="1"/>
    <n v="10320"/>
  </r>
  <r>
    <x v="1"/>
    <x v="1"/>
    <n v="10424"/>
  </r>
  <r>
    <x v="2"/>
    <x v="0"/>
    <n v="130867"/>
  </r>
  <r>
    <x v="2"/>
    <x v="1"/>
    <n v="10881"/>
  </r>
  <r>
    <x v="3"/>
    <x v="0"/>
    <n v="119513"/>
  </r>
  <r>
    <x v="3"/>
    <x v="1"/>
    <n v="10668"/>
  </r>
  <r>
    <x v="4"/>
    <x v="0"/>
    <n v="114255"/>
  </r>
  <r>
    <x v="4"/>
    <x v="1"/>
    <n v="10356"/>
  </r>
</pivotCacheRecords>
</file>

<file path=xl/pivotCache/pivotCacheRecords2.xml><?xml version="1.0" encoding="utf-8"?>
<pivotCacheRecords xmlns="http://schemas.openxmlformats.org/spreadsheetml/2006/main" xmlns:r="http://schemas.openxmlformats.org/officeDocument/2006/relationships" count="39">
  <r>
    <x v="0"/>
    <x v="0"/>
    <n v="73411"/>
  </r>
  <r>
    <x v="1"/>
    <x v="0"/>
    <n v="94229"/>
  </r>
  <r>
    <x v="2"/>
    <x v="0"/>
    <n v="105296"/>
  </r>
  <r>
    <x v="3"/>
    <x v="0"/>
    <n v="112537"/>
  </r>
  <r>
    <x v="4"/>
    <x v="0"/>
    <n v="105287"/>
  </r>
  <r>
    <x v="5"/>
    <x v="0"/>
    <n v="114135"/>
  </r>
  <r>
    <x v="6"/>
    <x v="0"/>
    <n v="108037"/>
  </r>
  <r>
    <x v="7"/>
    <x v="0"/>
    <n v="105846"/>
  </r>
  <r>
    <x v="8"/>
    <x v="0"/>
    <n v="106238"/>
  </r>
  <r>
    <x v="9"/>
    <x v="0"/>
    <n v="91454"/>
  </r>
  <r>
    <x v="0"/>
    <x v="1"/>
    <n v="8814"/>
  </r>
  <r>
    <x v="1"/>
    <x v="1"/>
    <n v="8838"/>
  </r>
  <r>
    <x v="2"/>
    <x v="1"/>
    <n v="8578"/>
  </r>
  <r>
    <x v="3"/>
    <x v="1"/>
    <n v="9859"/>
  </r>
  <r>
    <x v="4"/>
    <x v="1"/>
    <n v="9515"/>
  </r>
  <r>
    <x v="5"/>
    <x v="1"/>
    <n v="9295"/>
  </r>
  <r>
    <x v="6"/>
    <x v="1"/>
    <n v="8624"/>
  </r>
  <r>
    <x v="7"/>
    <x v="1"/>
    <n v="8179"/>
  </r>
  <r>
    <x v="8"/>
    <x v="1"/>
    <n v="9412"/>
  </r>
  <r>
    <x v="9"/>
    <x v="1"/>
    <n v="8383"/>
  </r>
  <r>
    <x v="0"/>
    <x v="2"/>
    <n v="6913"/>
  </r>
  <r>
    <x v="1"/>
    <x v="2"/>
    <n v="6925"/>
  </r>
  <r>
    <x v="2"/>
    <x v="2"/>
    <n v="5494"/>
  </r>
  <r>
    <x v="3"/>
    <x v="2"/>
    <n v="5329"/>
  </r>
  <r>
    <x v="4"/>
    <x v="2"/>
    <n v="3689"/>
  </r>
  <r>
    <x v="5"/>
    <x v="2"/>
    <n v="2736"/>
  </r>
  <r>
    <x v="6"/>
    <x v="2"/>
    <n v="2180"/>
  </r>
  <r>
    <x v="7"/>
    <x v="2"/>
    <n v="2342"/>
  </r>
  <r>
    <x v="8"/>
    <x v="2"/>
    <n v="3429"/>
  </r>
  <r>
    <x v="9"/>
    <x v="2"/>
    <n v="3495"/>
  </r>
  <r>
    <x v="10"/>
    <x v="0"/>
    <n v="104896"/>
  </r>
  <r>
    <x v="10"/>
    <x v="1"/>
    <n v="9867"/>
  </r>
  <r>
    <x v="10"/>
    <x v="2"/>
    <n v="4418"/>
  </r>
  <r>
    <x v="11"/>
    <x v="0"/>
    <n v="94841"/>
  </r>
  <r>
    <x v="11"/>
    <x v="1"/>
    <n v="10164"/>
  </r>
  <r>
    <x v="11"/>
    <x v="2"/>
    <n v="3023"/>
  </r>
  <r>
    <x v="12"/>
    <x v="0"/>
    <n v="82766"/>
  </r>
  <r>
    <x v="12"/>
    <x v="1"/>
    <n v="9880"/>
  </r>
  <r>
    <x v="12"/>
    <x v="2"/>
    <n v="323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Draaitabel1" cacheId="0"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chartFormat="1">
  <location ref="B7:E14" firstHeaderRow="1" firstDataRow="2" firstDataCol="1"/>
  <pivotFields count="3">
    <pivotField axis="axisRow" showAll="0">
      <items count="6">
        <item x="0"/>
        <item x="1"/>
        <item x="2"/>
        <item x="3"/>
        <item x="4"/>
        <item t="default"/>
      </items>
    </pivotField>
    <pivotField axis="axisCol" showAll="0">
      <items count="3">
        <item x="0"/>
        <item x="1"/>
        <item t="default"/>
      </items>
    </pivotField>
    <pivotField dataField="1" showAll="0"/>
  </pivotFields>
  <rowFields count="1">
    <field x="0"/>
  </rowFields>
  <rowItems count="6">
    <i>
      <x/>
    </i>
    <i>
      <x v="1"/>
    </i>
    <i>
      <x v="2"/>
    </i>
    <i>
      <x v="3"/>
    </i>
    <i>
      <x v="4"/>
    </i>
    <i t="grand">
      <x/>
    </i>
  </rowItems>
  <colFields count="1">
    <field x="1"/>
  </colFields>
  <colItems count="3">
    <i>
      <x/>
    </i>
    <i>
      <x v="1"/>
    </i>
    <i t="grand">
      <x/>
    </i>
  </colItems>
  <dataFields count="1">
    <dataField name="Som van Aantal piketten" fld="2" baseField="0" baseItem="0"/>
  </dataFields>
  <chartFormats count="2">
    <chartFormat chart="0" format="15" series="1">
      <pivotArea type="data" outline="0" fieldPosition="0">
        <references count="2">
          <reference field="4294967294" count="1" selected="0">
            <x v="0"/>
          </reference>
          <reference field="1" count="1" selected="0">
            <x v="0"/>
          </reference>
        </references>
      </pivotArea>
    </chartFormat>
    <chartFormat chart="0" format="16" series="1">
      <pivotArea type="data" outline="0" fieldPosition="0">
        <references count="2">
          <reference field="4294967294" count="1" selected="0">
            <x v="0"/>
          </reference>
          <reference field="1"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Draaitabel1" cacheId="1" applyNumberFormats="0" applyBorderFormats="0" applyFontFormats="0" applyPatternFormats="0" applyAlignmentFormats="0" applyWidthHeightFormats="1" dataCaption="Waarden" updatedVersion="6" minRefreshableVersion="3" useAutoFormatting="1" itemPrintTitles="1" createdVersion="6" indent="0" outline="1" outlineData="1" multipleFieldFilters="0">
  <location ref="B7:F22" firstHeaderRow="1" firstDataRow="2" firstDataCol="1"/>
  <pivotFields count="3">
    <pivotField axis="axisRow" showAll="0">
      <items count="14">
        <item x="0"/>
        <item x="1"/>
        <item x="2"/>
        <item x="3"/>
        <item x="4"/>
        <item x="5"/>
        <item x="6"/>
        <item x="7"/>
        <item x="8"/>
        <item x="9"/>
        <item x="10"/>
        <item x="11"/>
        <item x="12"/>
        <item t="default"/>
      </items>
    </pivotField>
    <pivotField axis="axisCol" showAll="0">
      <items count="4">
        <item x="0"/>
        <item x="1"/>
        <item x="2"/>
        <item t="default"/>
      </items>
    </pivotField>
    <pivotField dataField="1" showAll="0"/>
  </pivotFields>
  <rowFields count="1">
    <field x="0"/>
  </rowFields>
  <rowItems count="14">
    <i>
      <x/>
    </i>
    <i>
      <x v="1"/>
    </i>
    <i>
      <x v="2"/>
    </i>
    <i>
      <x v="3"/>
    </i>
    <i>
      <x v="4"/>
    </i>
    <i>
      <x v="5"/>
    </i>
    <i>
      <x v="6"/>
    </i>
    <i>
      <x v="7"/>
    </i>
    <i>
      <x v="8"/>
    </i>
    <i>
      <x v="9"/>
    </i>
    <i>
      <x v="10"/>
    </i>
    <i>
      <x v="11"/>
    </i>
    <i>
      <x v="12"/>
    </i>
    <i t="grand">
      <x/>
    </i>
  </rowItems>
  <colFields count="1">
    <field x="1"/>
  </colFields>
  <colItems count="4">
    <i>
      <x/>
    </i>
    <i>
      <x v="1"/>
    </i>
    <i>
      <x v="2"/>
    </i>
    <i t="grand">
      <x/>
    </i>
  </colItems>
  <dataFields count="1">
    <dataField name="Som van Aantal piketten" fld="2" baseField="0" baseItem="0"/>
  </dataFields>
  <chartFormats count="3">
    <chartFormat chart="0" format="9" series="1">
      <pivotArea type="data" outline="0" fieldPosition="0">
        <references count="2">
          <reference field="4294967294" count="1" selected="0">
            <x v="0"/>
          </reference>
          <reference field="1" count="1" selected="0">
            <x v="0"/>
          </reference>
        </references>
      </pivotArea>
    </chartFormat>
    <chartFormat chart="0" format="10" series="1">
      <pivotArea type="data" outline="0" fieldPosition="0">
        <references count="2">
          <reference field="4294967294" count="1" selected="0">
            <x v="0"/>
          </reference>
          <reference field="1" count="1" selected="0">
            <x v="1"/>
          </reference>
        </references>
      </pivotArea>
    </chartFormat>
    <chartFormat chart="0" format="11"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DFF"/>
  </sheetPr>
  <dimension ref="B1:W34"/>
  <sheetViews>
    <sheetView tabSelected="1" workbookViewId="0"/>
  </sheetViews>
  <sheetFormatPr defaultRowHeight="15" x14ac:dyDescent="0.25"/>
  <cols>
    <col min="1" max="1" width="9.28515625" style="2" customWidth="1"/>
    <col min="2" max="2" width="23" style="2" hidden="1" customWidth="1"/>
    <col min="3" max="3" width="36.5703125" style="2" hidden="1" customWidth="1"/>
    <col min="4" max="4" width="26.7109375" style="2" hidden="1" customWidth="1"/>
    <col min="5" max="6" width="10" style="2" hidden="1" customWidth="1"/>
    <col min="7" max="11" width="9.140625" style="2" hidden="1" customWidth="1"/>
    <col min="12" max="12" width="1.42578125" style="2" hidden="1" customWidth="1"/>
    <col min="13" max="13" width="3.85546875" style="2" hidden="1" customWidth="1"/>
    <col min="14" max="16" width="9.140625" style="2" hidden="1" customWidth="1"/>
    <col min="17" max="17" width="9.140625" style="2" customWidth="1"/>
    <col min="18" max="18" width="26" style="2" customWidth="1"/>
    <col min="19" max="20" width="9.140625" style="2"/>
    <col min="21" max="22" width="8.28515625" style="2" customWidth="1"/>
    <col min="23" max="23" width="8" style="2" customWidth="1"/>
    <col min="24" max="24" width="8.85546875" style="2" customWidth="1"/>
    <col min="25" max="27" width="5" style="2" customWidth="1"/>
    <col min="28" max="28" width="10" style="2" customWidth="1"/>
    <col min="29" max="29" width="7.85546875" style="2" customWidth="1"/>
    <col min="30" max="30" width="5" style="2" customWidth="1"/>
    <col min="31" max="31" width="7.85546875" style="2" customWidth="1"/>
    <col min="32" max="32" width="5" style="2" customWidth="1"/>
    <col min="33" max="33" width="7.85546875" style="2" customWidth="1"/>
    <col min="34" max="34" width="5" style="2" customWidth="1"/>
    <col min="35" max="35" width="7.85546875" style="2" customWidth="1"/>
    <col min="36" max="36" width="5" style="2" customWidth="1"/>
    <col min="37" max="37" width="8.85546875" style="2" customWidth="1"/>
    <col min="38" max="38" width="10" style="2" customWidth="1"/>
    <col min="39" max="39" width="5" style="2" customWidth="1"/>
    <col min="40" max="41" width="7.85546875" style="2" customWidth="1"/>
    <col min="42" max="42" width="5" style="2" customWidth="1"/>
    <col min="43" max="44" width="7.85546875" style="2" customWidth="1"/>
    <col min="45" max="45" width="5" style="2" customWidth="1"/>
    <col min="46" max="46" width="8.85546875" style="2" customWidth="1"/>
    <col min="47" max="47" width="7.85546875" style="2" customWidth="1"/>
    <col min="48" max="48" width="10" style="2" bestFit="1" customWidth="1"/>
    <col min="49" max="16384" width="9.140625" style="2"/>
  </cols>
  <sheetData>
    <row r="1" spans="2:23" s="1" customFormat="1" x14ac:dyDescent="0.25"/>
    <row r="2" spans="2:23" s="1" customFormat="1" x14ac:dyDescent="0.25"/>
    <row r="3" spans="2:23" s="1" customFormat="1" x14ac:dyDescent="0.25"/>
    <row r="4" spans="2:23" s="1" customFormat="1" x14ac:dyDescent="0.25"/>
    <row r="5" spans="2:23" s="1" customFormat="1" x14ac:dyDescent="0.25"/>
    <row r="7" spans="2:23" ht="42.75" customHeight="1" x14ac:dyDescent="0.3">
      <c r="B7" s="11" t="s">
        <v>28</v>
      </c>
      <c r="C7" s="11" t="s">
        <v>25</v>
      </c>
      <c r="D7"/>
      <c r="E7"/>
      <c r="R7" s="26" t="s">
        <v>33</v>
      </c>
      <c r="S7" s="47"/>
      <c r="T7" s="47"/>
      <c r="U7" s="47"/>
      <c r="V7" s="47"/>
      <c r="W7" s="48"/>
    </row>
    <row r="8" spans="2:23" x14ac:dyDescent="0.25">
      <c r="B8" s="11" t="s">
        <v>23</v>
      </c>
      <c r="C8" t="s">
        <v>4</v>
      </c>
      <c r="D8" t="s">
        <v>5</v>
      </c>
      <c r="E8" t="s">
        <v>24</v>
      </c>
      <c r="N8" s="2" t="s">
        <v>27</v>
      </c>
      <c r="O8" s="2" t="s">
        <v>0</v>
      </c>
      <c r="P8" s="2" t="s">
        <v>26</v>
      </c>
      <c r="R8" s="3" t="s">
        <v>0</v>
      </c>
      <c r="S8" s="4">
        <v>2017</v>
      </c>
      <c r="T8" s="4">
        <v>2018</v>
      </c>
      <c r="U8" s="4">
        <v>2019</v>
      </c>
      <c r="V8" s="4">
        <v>2020</v>
      </c>
      <c r="W8" s="4">
        <v>2021</v>
      </c>
    </row>
    <row r="9" spans="2:23" ht="33" customHeight="1" x14ac:dyDescent="0.25">
      <c r="B9" s="13">
        <v>2017</v>
      </c>
      <c r="C9" s="12">
        <v>132896</v>
      </c>
      <c r="D9" s="12">
        <v>10320</v>
      </c>
      <c r="E9" s="12">
        <v>143216</v>
      </c>
      <c r="N9" s="2">
        <v>2017</v>
      </c>
      <c r="O9" s="2" t="s">
        <v>4</v>
      </c>
      <c r="P9" s="8">
        <v>132896</v>
      </c>
      <c r="R9" s="15" t="s">
        <v>4</v>
      </c>
      <c r="S9" s="8">
        <v>132896</v>
      </c>
      <c r="T9" s="8">
        <v>126926</v>
      </c>
      <c r="U9" s="8">
        <v>130867</v>
      </c>
      <c r="V9" s="8">
        <v>119513</v>
      </c>
      <c r="W9" s="8">
        <v>114255</v>
      </c>
    </row>
    <row r="10" spans="2:23" ht="30.75" customHeight="1" x14ac:dyDescent="0.25">
      <c r="B10" s="13">
        <v>2018</v>
      </c>
      <c r="C10" s="12">
        <v>126926</v>
      </c>
      <c r="D10" s="12">
        <v>10424</v>
      </c>
      <c r="E10" s="12">
        <v>137350</v>
      </c>
      <c r="N10" s="2">
        <v>2018</v>
      </c>
      <c r="O10" s="2" t="s">
        <v>4</v>
      </c>
      <c r="P10" s="8">
        <v>126926</v>
      </c>
      <c r="R10" s="15" t="s">
        <v>5</v>
      </c>
      <c r="S10" s="8">
        <v>10320</v>
      </c>
      <c r="T10" s="8">
        <v>10424</v>
      </c>
      <c r="U10" s="8">
        <v>10881</v>
      </c>
      <c r="V10" s="8">
        <v>10668</v>
      </c>
      <c r="W10" s="8">
        <v>10356</v>
      </c>
    </row>
    <row r="11" spans="2:23" ht="28.5" customHeight="1" x14ac:dyDescent="0.25">
      <c r="B11" s="13">
        <v>2019</v>
      </c>
      <c r="C11" s="12">
        <v>130867</v>
      </c>
      <c r="D11" s="12">
        <v>10881</v>
      </c>
      <c r="E11" s="12">
        <v>141748</v>
      </c>
      <c r="N11" s="2">
        <v>2017</v>
      </c>
      <c r="O11" s="2" t="s">
        <v>5</v>
      </c>
      <c r="P11" s="8">
        <v>10320</v>
      </c>
      <c r="R11" s="3" t="s">
        <v>7</v>
      </c>
      <c r="S11" s="9">
        <f>S10+S9</f>
        <v>143216</v>
      </c>
      <c r="T11" s="9">
        <f t="shared" ref="T11:U11" si="0">T10+T9</f>
        <v>137350</v>
      </c>
      <c r="U11" s="9">
        <f t="shared" si="0"/>
        <v>141748</v>
      </c>
      <c r="V11" s="9">
        <f t="shared" ref="V11" si="1">V10+V9</f>
        <v>130181</v>
      </c>
      <c r="W11" s="9">
        <v>124617</v>
      </c>
    </row>
    <row r="12" spans="2:23" x14ac:dyDescent="0.25">
      <c r="B12" s="13">
        <v>2020</v>
      </c>
      <c r="C12" s="12">
        <v>119513</v>
      </c>
      <c r="D12" s="12">
        <v>10668</v>
      </c>
      <c r="E12" s="12">
        <v>130181</v>
      </c>
      <c r="N12" s="2">
        <v>2018</v>
      </c>
      <c r="O12" s="2" t="s">
        <v>5</v>
      </c>
      <c r="P12" s="8">
        <v>10424</v>
      </c>
    </row>
    <row r="13" spans="2:23" x14ac:dyDescent="0.25">
      <c r="B13" s="13">
        <v>2021</v>
      </c>
      <c r="C13" s="12">
        <v>114255</v>
      </c>
      <c r="D13" s="12">
        <v>10356</v>
      </c>
      <c r="E13" s="12">
        <v>124611</v>
      </c>
      <c r="N13" s="2">
        <v>2019</v>
      </c>
      <c r="O13" s="2" t="s">
        <v>4</v>
      </c>
      <c r="P13" s="8">
        <v>130867</v>
      </c>
    </row>
    <row r="14" spans="2:23" ht="45.75" customHeight="1" x14ac:dyDescent="0.25">
      <c r="B14" s="13" t="s">
        <v>24</v>
      </c>
      <c r="C14" s="12">
        <v>624457</v>
      </c>
      <c r="D14" s="12">
        <v>52649</v>
      </c>
      <c r="E14" s="12">
        <v>677106</v>
      </c>
      <c r="N14" s="2">
        <v>2019</v>
      </c>
      <c r="O14" s="2" t="s">
        <v>5</v>
      </c>
      <c r="P14" s="8">
        <v>10881</v>
      </c>
    </row>
    <row r="15" spans="2:23" x14ac:dyDescent="0.25">
      <c r="B15"/>
      <c r="C15"/>
      <c r="D15"/>
      <c r="N15" s="2">
        <v>2020</v>
      </c>
      <c r="O15" s="2" t="s">
        <v>4</v>
      </c>
      <c r="P15" s="23">
        <v>119513</v>
      </c>
    </row>
    <row r="16" spans="2:23" x14ac:dyDescent="0.25">
      <c r="B16"/>
      <c r="C16"/>
      <c r="D16"/>
      <c r="N16" s="2">
        <v>2020</v>
      </c>
      <c r="O16" s="2" t="s">
        <v>5</v>
      </c>
      <c r="P16" s="23">
        <v>10668</v>
      </c>
    </row>
    <row r="17" spans="2:17" x14ac:dyDescent="0.25">
      <c r="B17"/>
      <c r="C17"/>
      <c r="D17"/>
      <c r="E17"/>
      <c r="F17"/>
      <c r="N17" s="2">
        <v>2021</v>
      </c>
      <c r="O17" s="2" t="s">
        <v>4</v>
      </c>
      <c r="P17" s="8">
        <v>114255</v>
      </c>
    </row>
    <row r="18" spans="2:17" x14ac:dyDescent="0.25">
      <c r="B18"/>
      <c r="C18"/>
      <c r="D18"/>
      <c r="E18"/>
      <c r="F18"/>
      <c r="N18" s="2">
        <v>2021</v>
      </c>
      <c r="O18" s="2" t="s">
        <v>5</v>
      </c>
      <c r="P18" s="8">
        <v>10356</v>
      </c>
    </row>
    <row r="19" spans="2:17" x14ac:dyDescent="0.25">
      <c r="B19"/>
      <c r="C19"/>
      <c r="D19"/>
      <c r="E19" s="12"/>
      <c r="F19" s="12"/>
    </row>
    <row r="20" spans="2:17" ht="15.75" customHeight="1" x14ac:dyDescent="0.25">
      <c r="B20"/>
      <c r="C20"/>
      <c r="D20"/>
      <c r="E20" s="12"/>
      <c r="F20" s="12"/>
    </row>
    <row r="21" spans="2:17" x14ac:dyDescent="0.25">
      <c r="B21"/>
      <c r="C21"/>
      <c r="D21"/>
      <c r="E21" s="12"/>
      <c r="F21" s="12"/>
      <c r="Q21" s="10"/>
    </row>
    <row r="22" spans="2:17" x14ac:dyDescent="0.25">
      <c r="B22"/>
      <c r="C22"/>
      <c r="D22"/>
      <c r="E22" s="12"/>
      <c r="F22" s="12"/>
      <c r="Q22" s="10"/>
    </row>
    <row r="23" spans="2:17" x14ac:dyDescent="0.25">
      <c r="B23"/>
      <c r="C23"/>
      <c r="D23"/>
      <c r="E23" s="12"/>
      <c r="F23" s="12"/>
      <c r="Q23" s="10"/>
    </row>
    <row r="24" spans="2:17" x14ac:dyDescent="0.25">
      <c r="B24"/>
      <c r="C24"/>
      <c r="D24"/>
      <c r="E24" s="12"/>
      <c r="F24" s="12"/>
      <c r="Q24" s="10"/>
    </row>
    <row r="25" spans="2:17" x14ac:dyDescent="0.25">
      <c r="B25" s="13"/>
      <c r="C25" s="12"/>
      <c r="D25" s="12"/>
      <c r="E25" s="12"/>
      <c r="F25" s="12"/>
      <c r="Q25" s="10"/>
    </row>
    <row r="26" spans="2:17" x14ac:dyDescent="0.25">
      <c r="B26" s="13"/>
      <c r="C26" s="12"/>
      <c r="D26" s="12"/>
      <c r="E26" s="12"/>
      <c r="F26" s="12"/>
      <c r="Q26" s="10"/>
    </row>
    <row r="27" spans="2:17" x14ac:dyDescent="0.25">
      <c r="B27" s="13"/>
      <c r="C27" s="12"/>
      <c r="D27" s="12"/>
      <c r="E27" s="12"/>
      <c r="F27" s="12"/>
      <c r="Q27" s="10"/>
    </row>
    <row r="28" spans="2:17" x14ac:dyDescent="0.25">
      <c r="B28" s="13"/>
      <c r="C28" s="12"/>
      <c r="D28" s="12"/>
      <c r="E28" s="12"/>
      <c r="F28" s="12"/>
      <c r="Q28" s="10"/>
    </row>
    <row r="29" spans="2:17" x14ac:dyDescent="0.25">
      <c r="B29" s="13"/>
      <c r="C29" s="12"/>
      <c r="D29" s="12"/>
      <c r="E29" s="12"/>
      <c r="F29" s="12"/>
      <c r="Q29" s="10"/>
    </row>
    <row r="30" spans="2:17" x14ac:dyDescent="0.25">
      <c r="B30"/>
      <c r="C30"/>
      <c r="D30"/>
      <c r="Q30" s="10"/>
    </row>
    <row r="31" spans="2:17" x14ac:dyDescent="0.25">
      <c r="B31"/>
      <c r="C31"/>
      <c r="D31"/>
    </row>
    <row r="32" spans="2:17" x14ac:dyDescent="0.25">
      <c r="B32"/>
      <c r="C32"/>
      <c r="D32"/>
    </row>
    <row r="33" spans="2:4" x14ac:dyDescent="0.25">
      <c r="B33"/>
      <c r="C33"/>
      <c r="D33"/>
    </row>
    <row r="34" spans="2:4" x14ac:dyDescent="0.25">
      <c r="B34"/>
      <c r="C34"/>
      <c r="D34"/>
    </row>
  </sheetData>
  <sheetProtection algorithmName="SHA-512" hashValue="Khywj8enHW4c6uUcGSceOW4ZxkewGm2ZLd1A4xkfnCtsqE5zs/BmqoVgpU5xaywORP759Uv429hX91wwhIrsdA==" saltValue="WaNhiyT4BTryOj+dpsJk5w==" spinCount="100000" sheet="1" objects="1" scenarios="1" selectLockedCells="1" selectUnlockedCells="1"/>
  <mergeCells count="1">
    <mergeCell ref="R7:W7"/>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DFF"/>
  </sheetPr>
  <dimension ref="B1:AE47"/>
  <sheetViews>
    <sheetView workbookViewId="0">
      <selection activeCell="A2" sqref="A2"/>
    </sheetView>
  </sheetViews>
  <sheetFormatPr defaultRowHeight="15" x14ac:dyDescent="0.25"/>
  <cols>
    <col min="1" max="1" width="9.140625" style="2"/>
    <col min="2" max="2" width="23" style="2" hidden="1" customWidth="1"/>
    <col min="3" max="3" width="36.5703125" style="2" hidden="1" customWidth="1"/>
    <col min="4" max="4" width="26.7109375" style="2" hidden="1" customWidth="1"/>
    <col min="5" max="5" width="19.7109375" style="2" hidden="1" customWidth="1"/>
    <col min="6" max="6" width="10" style="2" hidden="1" customWidth="1"/>
    <col min="7" max="11" width="9.140625" style="2" hidden="1" customWidth="1"/>
    <col min="12" max="12" width="2" style="2" hidden="1" customWidth="1"/>
    <col min="13" max="13" width="3.85546875" style="2" hidden="1" customWidth="1"/>
    <col min="14" max="17" width="9.140625" style="2" hidden="1" customWidth="1"/>
    <col min="18" max="18" width="26" style="2" customWidth="1"/>
    <col min="19" max="20" width="9.140625" style="2"/>
    <col min="21" max="21" width="10.28515625" style="2" customWidth="1"/>
    <col min="22" max="22" width="8.28515625" style="2" customWidth="1"/>
    <col min="23" max="23" width="8" style="2" customWidth="1"/>
    <col min="24" max="24" width="8.85546875" style="2" customWidth="1"/>
    <col min="25" max="25" width="9.140625" style="2" customWidth="1"/>
    <col min="26" max="26" width="8.42578125" style="2" customWidth="1"/>
    <col min="27" max="27" width="9" style="2" customWidth="1"/>
    <col min="28" max="28" width="8.7109375" style="2" customWidth="1"/>
    <col min="29" max="29" width="8" style="2" customWidth="1"/>
    <col min="30" max="30" width="8.140625" style="2" customWidth="1"/>
    <col min="31" max="31" width="8.28515625" style="2" customWidth="1"/>
    <col min="32" max="32" width="10" style="2" customWidth="1"/>
    <col min="33" max="33" width="7.85546875" style="2" customWidth="1"/>
    <col min="34" max="34" width="5" style="2" customWidth="1"/>
    <col min="35" max="35" width="7.85546875" style="2" customWidth="1"/>
    <col min="36" max="36" width="5" style="2" customWidth="1"/>
    <col min="37" max="37" width="7.85546875" style="2" customWidth="1"/>
    <col min="38" max="38" width="5" style="2" customWidth="1"/>
    <col min="39" max="39" width="7.85546875" style="2" customWidth="1"/>
    <col min="40" max="40" width="5" style="2" customWidth="1"/>
    <col min="41" max="41" width="8.85546875" style="2" customWidth="1"/>
    <col min="42" max="42" width="10" style="2" customWidth="1"/>
    <col min="43" max="43" width="5" style="2" customWidth="1"/>
    <col min="44" max="45" width="7.85546875" style="2" customWidth="1"/>
    <col min="46" max="46" width="5" style="2" customWidth="1"/>
    <col min="47" max="48" width="7.85546875" style="2" customWidth="1"/>
    <col min="49" max="49" width="5" style="2" customWidth="1"/>
    <col min="50" max="50" width="8.85546875" style="2" customWidth="1"/>
    <col min="51" max="51" width="7.85546875" style="2" customWidth="1"/>
    <col min="52" max="52" width="10" style="2" bestFit="1" customWidth="1"/>
    <col min="53" max="16384" width="9.140625" style="2"/>
  </cols>
  <sheetData>
    <row r="1" spans="2:31" s="1" customFormat="1" x14ac:dyDescent="0.25"/>
    <row r="2" spans="2:31" s="1" customFormat="1" x14ac:dyDescent="0.25"/>
    <row r="3" spans="2:31" s="1" customFormat="1" x14ac:dyDescent="0.25"/>
    <row r="4" spans="2:31" s="1" customFormat="1" x14ac:dyDescent="0.25"/>
    <row r="5" spans="2:31" s="1" customFormat="1" x14ac:dyDescent="0.25"/>
    <row r="7" spans="2:31" ht="15.75" x14ac:dyDescent="0.3">
      <c r="B7" s="11" t="s">
        <v>28</v>
      </c>
      <c r="C7" s="11" t="s">
        <v>25</v>
      </c>
      <c r="D7"/>
      <c r="E7"/>
      <c r="F7"/>
      <c r="R7" s="26" t="s">
        <v>35</v>
      </c>
      <c r="S7" s="27"/>
      <c r="T7" s="27"/>
      <c r="U7" s="27"/>
      <c r="V7" s="27"/>
      <c r="W7" s="27"/>
      <c r="X7" s="27"/>
      <c r="Y7" s="27"/>
      <c r="Z7" s="27"/>
      <c r="AA7" s="27"/>
      <c r="AB7" s="27"/>
      <c r="AC7" s="28"/>
      <c r="AD7" s="28"/>
      <c r="AE7" s="29"/>
    </row>
    <row r="8" spans="2:31" x14ac:dyDescent="0.25">
      <c r="B8" s="11" t="s">
        <v>23</v>
      </c>
      <c r="C8" t="s">
        <v>4</v>
      </c>
      <c r="D8" t="s">
        <v>5</v>
      </c>
      <c r="E8" t="s">
        <v>6</v>
      </c>
      <c r="F8" t="s">
        <v>24</v>
      </c>
      <c r="N8" s="2" t="s">
        <v>27</v>
      </c>
      <c r="O8" s="2" t="s">
        <v>0</v>
      </c>
      <c r="P8" s="2" t="s">
        <v>26</v>
      </c>
      <c r="R8" s="3" t="s">
        <v>0</v>
      </c>
      <c r="S8" s="4">
        <v>2009</v>
      </c>
      <c r="T8" s="5" t="s">
        <v>1</v>
      </c>
      <c r="U8" s="5" t="s">
        <v>2</v>
      </c>
      <c r="V8" s="4">
        <v>2012</v>
      </c>
      <c r="W8" s="4">
        <v>2013</v>
      </c>
      <c r="X8" s="4">
        <v>2014</v>
      </c>
      <c r="Y8" s="4">
        <v>2015</v>
      </c>
      <c r="Z8" s="4">
        <v>2016</v>
      </c>
      <c r="AA8" s="4">
        <v>2017</v>
      </c>
      <c r="AB8" s="4">
        <v>2018</v>
      </c>
      <c r="AC8" s="4">
        <v>2019</v>
      </c>
      <c r="AD8" s="4">
        <v>2020</v>
      </c>
      <c r="AE8" s="4">
        <v>2021</v>
      </c>
    </row>
    <row r="9" spans="2:31" ht="33" customHeight="1" x14ac:dyDescent="0.25">
      <c r="B9" s="13">
        <v>2009</v>
      </c>
      <c r="C9" s="12">
        <v>73411</v>
      </c>
      <c r="D9" s="12">
        <v>8814</v>
      </c>
      <c r="E9" s="12">
        <v>6913</v>
      </c>
      <c r="F9" s="12">
        <v>89138</v>
      </c>
      <c r="N9" s="2">
        <v>2009</v>
      </c>
      <c r="O9" s="2" t="s">
        <v>4</v>
      </c>
      <c r="P9" s="2">
        <v>73411</v>
      </c>
      <c r="R9" s="6" t="s">
        <v>4</v>
      </c>
      <c r="S9" s="8">
        <v>73411</v>
      </c>
      <c r="T9" s="8">
        <v>94229</v>
      </c>
      <c r="U9" s="8">
        <v>105296</v>
      </c>
      <c r="V9" s="8">
        <v>112537</v>
      </c>
      <c r="W9" s="8">
        <v>105287</v>
      </c>
      <c r="X9" s="8">
        <v>114135</v>
      </c>
      <c r="Y9" s="8">
        <v>108037</v>
      </c>
      <c r="Z9" s="8">
        <v>105846</v>
      </c>
      <c r="AA9" s="8">
        <v>106238</v>
      </c>
      <c r="AB9" s="8">
        <v>91454</v>
      </c>
      <c r="AC9" s="8">
        <v>104896</v>
      </c>
      <c r="AD9" s="8">
        <v>94841</v>
      </c>
      <c r="AE9" s="8">
        <v>82766</v>
      </c>
    </row>
    <row r="10" spans="2:31" ht="30.75" customHeight="1" x14ac:dyDescent="0.25">
      <c r="B10" s="13">
        <v>2010</v>
      </c>
      <c r="C10" s="12">
        <v>94229</v>
      </c>
      <c r="D10" s="12">
        <v>8838</v>
      </c>
      <c r="E10" s="12">
        <v>6925</v>
      </c>
      <c r="F10" s="12">
        <v>109992</v>
      </c>
      <c r="N10" s="2">
        <v>2010</v>
      </c>
      <c r="O10" s="2" t="s">
        <v>4</v>
      </c>
      <c r="P10" s="2">
        <v>94229</v>
      </c>
      <c r="R10" s="6" t="s">
        <v>5</v>
      </c>
      <c r="S10" s="8">
        <v>8814</v>
      </c>
      <c r="T10" s="8">
        <v>8838</v>
      </c>
      <c r="U10" s="8">
        <v>8578</v>
      </c>
      <c r="V10" s="8">
        <v>9859</v>
      </c>
      <c r="W10" s="8">
        <v>9515</v>
      </c>
      <c r="X10" s="8">
        <v>9295</v>
      </c>
      <c r="Y10" s="8">
        <v>8624</v>
      </c>
      <c r="Z10" s="8">
        <v>8179</v>
      </c>
      <c r="AA10" s="8">
        <v>9412</v>
      </c>
      <c r="AB10" s="8">
        <v>8383</v>
      </c>
      <c r="AC10" s="8">
        <v>9867</v>
      </c>
      <c r="AD10" s="8">
        <v>10164</v>
      </c>
      <c r="AE10" s="8">
        <v>9880</v>
      </c>
    </row>
    <row r="11" spans="2:31" ht="28.5" customHeight="1" x14ac:dyDescent="0.25">
      <c r="B11" s="13">
        <v>2011</v>
      </c>
      <c r="C11" s="12">
        <v>105296</v>
      </c>
      <c r="D11" s="12">
        <v>8578</v>
      </c>
      <c r="E11" s="12">
        <v>5494</v>
      </c>
      <c r="F11" s="12">
        <v>119368</v>
      </c>
      <c r="N11" s="2">
        <v>2011</v>
      </c>
      <c r="O11" s="2" t="s">
        <v>4</v>
      </c>
      <c r="P11" s="2">
        <v>105296</v>
      </c>
      <c r="R11" s="6" t="s">
        <v>6</v>
      </c>
      <c r="S11" s="8">
        <v>6913</v>
      </c>
      <c r="T11" s="8">
        <v>6925</v>
      </c>
      <c r="U11" s="8">
        <v>5494</v>
      </c>
      <c r="V11" s="8">
        <v>5329</v>
      </c>
      <c r="W11" s="8">
        <v>3689</v>
      </c>
      <c r="X11" s="8">
        <v>2736</v>
      </c>
      <c r="Y11" s="8">
        <v>2180</v>
      </c>
      <c r="Z11" s="8">
        <v>2342</v>
      </c>
      <c r="AA11" s="8">
        <v>3429</v>
      </c>
      <c r="AB11" s="8">
        <v>3495</v>
      </c>
      <c r="AC11" s="8">
        <v>4418</v>
      </c>
      <c r="AD11" s="8">
        <v>3023</v>
      </c>
      <c r="AE11" s="8">
        <v>3232</v>
      </c>
    </row>
    <row r="12" spans="2:31" x14ac:dyDescent="0.25">
      <c r="B12" s="13">
        <v>2012</v>
      </c>
      <c r="C12" s="12">
        <v>112537</v>
      </c>
      <c r="D12" s="12">
        <v>9859</v>
      </c>
      <c r="E12" s="12">
        <v>5329</v>
      </c>
      <c r="F12" s="12">
        <v>127725</v>
      </c>
      <c r="N12" s="2">
        <v>2012</v>
      </c>
      <c r="O12" s="2" t="s">
        <v>4</v>
      </c>
      <c r="P12" s="2">
        <v>112537</v>
      </c>
      <c r="R12" s="3" t="s">
        <v>7</v>
      </c>
      <c r="S12" s="9">
        <v>89138</v>
      </c>
      <c r="T12" s="9">
        <v>110259</v>
      </c>
      <c r="U12" s="9">
        <v>119634</v>
      </c>
      <c r="V12" s="9">
        <v>127725</v>
      </c>
      <c r="W12" s="9">
        <v>118491</v>
      </c>
      <c r="X12" s="9">
        <v>126166</v>
      </c>
      <c r="Y12" s="9">
        <v>118841</v>
      </c>
      <c r="Z12" s="9">
        <v>116367</v>
      </c>
      <c r="AA12" s="9">
        <v>119079</v>
      </c>
      <c r="AB12" s="9">
        <v>103586</v>
      </c>
      <c r="AC12" s="9">
        <v>119541</v>
      </c>
      <c r="AD12" s="9">
        <v>108481</v>
      </c>
      <c r="AE12" s="9">
        <v>96308</v>
      </c>
    </row>
    <row r="13" spans="2:31" x14ac:dyDescent="0.25">
      <c r="B13" s="13">
        <v>2013</v>
      </c>
      <c r="C13" s="12">
        <v>105287</v>
      </c>
      <c r="D13" s="12">
        <v>9515</v>
      </c>
      <c r="E13" s="12">
        <v>3689</v>
      </c>
      <c r="F13" s="12">
        <v>118491</v>
      </c>
      <c r="N13" s="2">
        <v>2013</v>
      </c>
      <c r="O13" s="2" t="s">
        <v>4</v>
      </c>
      <c r="P13" s="2">
        <v>105287</v>
      </c>
      <c r="R13" s="3" t="s">
        <v>8</v>
      </c>
      <c r="S13" s="4">
        <v>100</v>
      </c>
      <c r="T13" s="4">
        <v>124</v>
      </c>
      <c r="U13" s="4">
        <v>134</v>
      </c>
      <c r="V13" s="4">
        <v>143</v>
      </c>
      <c r="W13" s="4">
        <v>133</v>
      </c>
      <c r="X13" s="4">
        <v>142</v>
      </c>
      <c r="Y13" s="4">
        <v>133</v>
      </c>
      <c r="Z13" s="4">
        <v>131</v>
      </c>
      <c r="AA13" s="4">
        <v>134</v>
      </c>
      <c r="AB13" s="4">
        <v>116</v>
      </c>
      <c r="AC13" s="4">
        <v>134</v>
      </c>
      <c r="AD13" s="4">
        <v>122</v>
      </c>
      <c r="AE13" s="24">
        <v>108.04370750970405</v>
      </c>
    </row>
    <row r="14" spans="2:31" ht="45.75" customHeight="1" x14ac:dyDescent="0.25">
      <c r="B14" s="13">
        <v>2014</v>
      </c>
      <c r="C14" s="12">
        <v>114135</v>
      </c>
      <c r="D14" s="12">
        <v>9295</v>
      </c>
      <c r="E14" s="12">
        <v>2736</v>
      </c>
      <c r="F14" s="12">
        <v>126166</v>
      </c>
      <c r="N14" s="2">
        <v>2014</v>
      </c>
      <c r="O14" s="2" t="s">
        <v>4</v>
      </c>
      <c r="P14" s="2">
        <v>114135</v>
      </c>
      <c r="R14" s="25" t="s">
        <v>9</v>
      </c>
      <c r="S14" s="25"/>
      <c r="T14" s="25"/>
      <c r="U14" s="25"/>
      <c r="V14" s="25"/>
      <c r="W14" s="25"/>
      <c r="X14" s="25"/>
      <c r="Y14" s="25"/>
      <c r="Z14" s="25"/>
      <c r="AA14" s="25"/>
      <c r="AB14" s="25"/>
      <c r="AC14" s="25"/>
      <c r="AD14" s="25"/>
    </row>
    <row r="15" spans="2:31" x14ac:dyDescent="0.25">
      <c r="B15" s="13">
        <v>2015</v>
      </c>
      <c r="C15" s="12">
        <v>108037</v>
      </c>
      <c r="D15" s="12">
        <v>8624</v>
      </c>
      <c r="E15" s="12">
        <v>2180</v>
      </c>
      <c r="F15" s="12">
        <v>118841</v>
      </c>
      <c r="N15" s="2">
        <v>2015</v>
      </c>
      <c r="O15" s="2" t="s">
        <v>4</v>
      </c>
      <c r="P15" s="2">
        <v>108037</v>
      </c>
    </row>
    <row r="16" spans="2:31" x14ac:dyDescent="0.25">
      <c r="B16" s="13">
        <v>2016</v>
      </c>
      <c r="C16" s="12">
        <v>105846</v>
      </c>
      <c r="D16" s="12">
        <v>8179</v>
      </c>
      <c r="E16" s="12">
        <v>2342</v>
      </c>
      <c r="F16" s="12">
        <v>116367</v>
      </c>
      <c r="N16" s="2">
        <v>2016</v>
      </c>
      <c r="O16" s="2" t="s">
        <v>4</v>
      </c>
      <c r="P16" s="2">
        <v>105846</v>
      </c>
    </row>
    <row r="17" spans="2:17" x14ac:dyDescent="0.25">
      <c r="B17" s="13">
        <v>2017</v>
      </c>
      <c r="C17" s="12">
        <v>106238</v>
      </c>
      <c r="D17" s="12">
        <v>9412</v>
      </c>
      <c r="E17" s="12">
        <v>3429</v>
      </c>
      <c r="F17" s="12">
        <v>119079</v>
      </c>
      <c r="N17" s="2">
        <v>2017</v>
      </c>
      <c r="O17" s="2" t="s">
        <v>4</v>
      </c>
      <c r="P17" s="2">
        <v>106238</v>
      </c>
    </row>
    <row r="18" spans="2:17" x14ac:dyDescent="0.25">
      <c r="B18" s="13">
        <v>2018</v>
      </c>
      <c r="C18" s="12">
        <v>91454</v>
      </c>
      <c r="D18" s="12">
        <v>8383</v>
      </c>
      <c r="E18" s="12">
        <v>3495</v>
      </c>
      <c r="F18" s="12">
        <v>103332</v>
      </c>
      <c r="N18" s="2">
        <v>2018</v>
      </c>
      <c r="O18" s="2" t="s">
        <v>4</v>
      </c>
      <c r="P18" s="2">
        <v>91454</v>
      </c>
    </row>
    <row r="19" spans="2:17" x14ac:dyDescent="0.25">
      <c r="B19" s="13">
        <v>2019</v>
      </c>
      <c r="C19" s="12">
        <v>104896</v>
      </c>
      <c r="D19" s="12">
        <v>9867</v>
      </c>
      <c r="E19" s="12">
        <v>4418</v>
      </c>
      <c r="F19" s="12">
        <v>119181</v>
      </c>
      <c r="N19" s="2">
        <v>2009</v>
      </c>
      <c r="O19" s="2" t="s">
        <v>5</v>
      </c>
      <c r="P19" s="2">
        <v>8814</v>
      </c>
    </row>
    <row r="20" spans="2:17" x14ac:dyDescent="0.25">
      <c r="B20" s="13">
        <v>2020</v>
      </c>
      <c r="C20" s="12">
        <v>94841</v>
      </c>
      <c r="D20" s="12">
        <v>10164</v>
      </c>
      <c r="E20" s="12">
        <v>3023</v>
      </c>
      <c r="F20" s="12">
        <v>108028</v>
      </c>
      <c r="N20" s="2">
        <v>2010</v>
      </c>
      <c r="O20" s="2" t="s">
        <v>5</v>
      </c>
      <c r="P20" s="2">
        <v>8838</v>
      </c>
    </row>
    <row r="21" spans="2:17" x14ac:dyDescent="0.25">
      <c r="B21" s="13">
        <v>2021</v>
      </c>
      <c r="C21" s="12">
        <v>82766</v>
      </c>
      <c r="D21" s="12">
        <v>9880</v>
      </c>
      <c r="E21" s="12">
        <v>3232</v>
      </c>
      <c r="F21" s="12">
        <v>95878</v>
      </c>
      <c r="N21" s="2">
        <v>2011</v>
      </c>
      <c r="O21" s="2" t="s">
        <v>5</v>
      </c>
      <c r="P21" s="2">
        <v>8578</v>
      </c>
      <c r="Q21" s="10"/>
    </row>
    <row r="22" spans="2:17" x14ac:dyDescent="0.25">
      <c r="B22" s="13" t="s">
        <v>24</v>
      </c>
      <c r="C22" s="12">
        <v>1298973</v>
      </c>
      <c r="D22" s="12">
        <v>119408</v>
      </c>
      <c r="E22" s="12">
        <v>53205</v>
      </c>
      <c r="F22" s="12">
        <v>1471586</v>
      </c>
      <c r="N22" s="2">
        <v>2012</v>
      </c>
      <c r="O22" s="2" t="s">
        <v>5</v>
      </c>
      <c r="P22" s="2">
        <v>9859</v>
      </c>
      <c r="Q22" s="10"/>
    </row>
    <row r="23" spans="2:17" x14ac:dyDescent="0.25">
      <c r="B23"/>
      <c r="C23"/>
      <c r="D23"/>
      <c r="N23" s="2">
        <v>2013</v>
      </c>
      <c r="O23" s="2" t="s">
        <v>5</v>
      </c>
      <c r="P23" s="2">
        <v>9515</v>
      </c>
      <c r="Q23" s="10"/>
    </row>
    <row r="24" spans="2:17" x14ac:dyDescent="0.25">
      <c r="B24"/>
      <c r="C24"/>
      <c r="D24"/>
      <c r="N24" s="2">
        <v>2014</v>
      </c>
      <c r="O24" s="2" t="s">
        <v>5</v>
      </c>
      <c r="P24" s="2">
        <v>9295</v>
      </c>
      <c r="Q24" s="10"/>
    </row>
    <row r="25" spans="2:17" x14ac:dyDescent="0.25">
      <c r="N25" s="2">
        <v>2015</v>
      </c>
      <c r="O25" s="2" t="s">
        <v>5</v>
      </c>
      <c r="P25" s="2">
        <v>8624</v>
      </c>
      <c r="Q25" s="10"/>
    </row>
    <row r="26" spans="2:17" x14ac:dyDescent="0.25">
      <c r="N26" s="2">
        <v>2016</v>
      </c>
      <c r="O26" s="2" t="s">
        <v>5</v>
      </c>
      <c r="P26" s="2">
        <v>8179</v>
      </c>
      <c r="Q26" s="10"/>
    </row>
    <row r="27" spans="2:17" x14ac:dyDescent="0.25">
      <c r="B27"/>
      <c r="C27"/>
      <c r="D27"/>
      <c r="E27"/>
      <c r="F27"/>
      <c r="N27" s="2">
        <v>2017</v>
      </c>
      <c r="O27" s="2" t="s">
        <v>5</v>
      </c>
      <c r="P27" s="2">
        <v>9412</v>
      </c>
      <c r="Q27" s="10"/>
    </row>
    <row r="28" spans="2:17" x14ac:dyDescent="0.25">
      <c r="B28"/>
      <c r="C28"/>
      <c r="D28"/>
      <c r="E28"/>
      <c r="F28"/>
      <c r="N28" s="2">
        <v>2018</v>
      </c>
      <c r="O28" s="2" t="s">
        <v>5</v>
      </c>
      <c r="P28" s="2">
        <v>8383</v>
      </c>
      <c r="Q28" s="10"/>
    </row>
    <row r="29" spans="2:17" x14ac:dyDescent="0.25">
      <c r="B29" s="13"/>
      <c r="C29" s="12"/>
      <c r="D29" s="12"/>
      <c r="E29" s="12"/>
      <c r="F29" s="12"/>
      <c r="N29" s="2">
        <v>2009</v>
      </c>
      <c r="O29" s="2" t="s">
        <v>6</v>
      </c>
      <c r="P29" s="2">
        <v>6913</v>
      </c>
      <c r="Q29" s="10"/>
    </row>
    <row r="30" spans="2:17" x14ac:dyDescent="0.25">
      <c r="B30" s="13"/>
      <c r="C30" s="12"/>
      <c r="D30" s="12"/>
      <c r="E30" s="12"/>
      <c r="F30" s="12"/>
      <c r="N30" s="2">
        <v>2010</v>
      </c>
      <c r="O30" s="2" t="s">
        <v>6</v>
      </c>
      <c r="P30" s="2">
        <v>6925</v>
      </c>
      <c r="Q30" s="10"/>
    </row>
    <row r="31" spans="2:17" x14ac:dyDescent="0.25">
      <c r="B31" s="13"/>
      <c r="C31" s="12"/>
      <c r="D31" s="12"/>
      <c r="E31" s="12"/>
      <c r="F31" s="12"/>
      <c r="N31" s="2">
        <v>2011</v>
      </c>
      <c r="O31" s="2" t="s">
        <v>6</v>
      </c>
      <c r="P31" s="2">
        <v>5494</v>
      </c>
    </row>
    <row r="32" spans="2:17" x14ac:dyDescent="0.25">
      <c r="B32" s="13"/>
      <c r="C32" s="12"/>
      <c r="D32" s="12"/>
      <c r="E32" s="12"/>
      <c r="F32" s="12"/>
      <c r="N32" s="2">
        <v>2012</v>
      </c>
      <c r="O32" s="2" t="s">
        <v>6</v>
      </c>
      <c r="P32" s="2">
        <v>5329</v>
      </c>
    </row>
    <row r="33" spans="2:16" x14ac:dyDescent="0.25">
      <c r="B33" s="13"/>
      <c r="C33" s="12"/>
      <c r="D33" s="12"/>
      <c r="E33" s="12"/>
      <c r="F33" s="12"/>
      <c r="N33" s="2">
        <v>2013</v>
      </c>
      <c r="O33" s="2" t="s">
        <v>6</v>
      </c>
      <c r="P33" s="2">
        <v>3689</v>
      </c>
    </row>
    <row r="34" spans="2:16" x14ac:dyDescent="0.25">
      <c r="B34" s="13"/>
      <c r="C34" s="12"/>
      <c r="D34" s="12"/>
      <c r="E34" s="12"/>
      <c r="F34" s="12"/>
      <c r="N34" s="2">
        <v>2014</v>
      </c>
      <c r="O34" s="2" t="s">
        <v>6</v>
      </c>
      <c r="P34" s="2">
        <v>2736</v>
      </c>
    </row>
    <row r="35" spans="2:16" x14ac:dyDescent="0.25">
      <c r="B35" s="13"/>
      <c r="C35" s="12"/>
      <c r="D35" s="12"/>
      <c r="E35" s="12"/>
      <c r="F35" s="12"/>
      <c r="N35" s="2">
        <v>2015</v>
      </c>
      <c r="O35" s="2" t="s">
        <v>6</v>
      </c>
      <c r="P35" s="2">
        <v>2180</v>
      </c>
    </row>
    <row r="36" spans="2:16" x14ac:dyDescent="0.25">
      <c r="B36" s="13"/>
      <c r="C36" s="12"/>
      <c r="D36" s="12"/>
      <c r="E36" s="12"/>
      <c r="F36" s="12"/>
      <c r="N36" s="2">
        <v>2016</v>
      </c>
      <c r="O36" s="2" t="s">
        <v>6</v>
      </c>
      <c r="P36" s="2">
        <v>2342</v>
      </c>
    </row>
    <row r="37" spans="2:16" x14ac:dyDescent="0.25">
      <c r="B37" s="13"/>
      <c r="C37" s="12"/>
      <c r="D37" s="12"/>
      <c r="E37" s="12"/>
      <c r="F37" s="12"/>
      <c r="N37" s="2">
        <v>2017</v>
      </c>
      <c r="O37" s="2" t="s">
        <v>6</v>
      </c>
      <c r="P37" s="2">
        <v>3429</v>
      </c>
    </row>
    <row r="38" spans="2:16" x14ac:dyDescent="0.25">
      <c r="B38" s="13"/>
      <c r="C38" s="12"/>
      <c r="D38" s="12"/>
      <c r="E38" s="12"/>
      <c r="F38" s="12"/>
      <c r="N38" s="2">
        <v>2018</v>
      </c>
      <c r="O38" s="2" t="s">
        <v>6</v>
      </c>
      <c r="P38" s="2">
        <v>3495</v>
      </c>
    </row>
    <row r="39" spans="2:16" x14ac:dyDescent="0.25">
      <c r="B39" s="13"/>
      <c r="C39" s="12"/>
      <c r="D39" s="12"/>
      <c r="E39" s="12"/>
      <c r="F39" s="12"/>
      <c r="N39" s="2">
        <v>2019</v>
      </c>
      <c r="O39" s="2" t="s">
        <v>4</v>
      </c>
      <c r="P39" s="8">
        <v>104896</v>
      </c>
    </row>
    <row r="40" spans="2:16" x14ac:dyDescent="0.25">
      <c r="N40" s="2">
        <v>2019</v>
      </c>
      <c r="O40" s="2" t="s">
        <v>5</v>
      </c>
      <c r="P40" s="8">
        <v>9867</v>
      </c>
    </row>
    <row r="41" spans="2:16" x14ac:dyDescent="0.25">
      <c r="N41" s="2">
        <v>2019</v>
      </c>
      <c r="O41" s="2" t="s">
        <v>6</v>
      </c>
      <c r="P41" s="8">
        <v>4418</v>
      </c>
    </row>
    <row r="42" spans="2:16" x14ac:dyDescent="0.25">
      <c r="N42" s="2">
        <v>2020</v>
      </c>
      <c r="O42" s="2" t="s">
        <v>4</v>
      </c>
      <c r="P42">
        <v>94841</v>
      </c>
    </row>
    <row r="43" spans="2:16" x14ac:dyDescent="0.25">
      <c r="N43" s="2">
        <v>2020</v>
      </c>
      <c r="O43" s="2" t="s">
        <v>5</v>
      </c>
      <c r="P43" s="19">
        <v>10164</v>
      </c>
    </row>
    <row r="44" spans="2:16" x14ac:dyDescent="0.25">
      <c r="N44" s="2">
        <v>2020</v>
      </c>
      <c r="O44" s="2" t="s">
        <v>6</v>
      </c>
      <c r="P44" s="19">
        <v>3023</v>
      </c>
    </row>
    <row r="45" spans="2:16" x14ac:dyDescent="0.25">
      <c r="N45" s="2">
        <v>2021</v>
      </c>
      <c r="O45" s="2" t="s">
        <v>4</v>
      </c>
      <c r="P45" s="8">
        <v>82766</v>
      </c>
    </row>
    <row r="46" spans="2:16" x14ac:dyDescent="0.25">
      <c r="N46" s="2">
        <v>2021</v>
      </c>
      <c r="O46" s="2" t="s">
        <v>5</v>
      </c>
      <c r="P46" s="8">
        <v>9880</v>
      </c>
    </row>
    <row r="47" spans="2:16" x14ac:dyDescent="0.25">
      <c r="N47" s="2">
        <v>2021</v>
      </c>
      <c r="O47" s="2" t="s">
        <v>6</v>
      </c>
      <c r="P47" s="8">
        <v>3232</v>
      </c>
    </row>
  </sheetData>
  <sheetProtection algorithmName="SHA-512" hashValue="+j+RyEoj4ZlazDiICVL+WcVk0tlpKuaFAck7g1G0yf8s3HYHM3O7vqgWaGwDXzAzvZIF2mEF3QywlQn9ONvaaA==" saltValue="CMRTRR4DO4Z0qeEqJ8I6fg==" spinCount="100000" sheet="1" selectLockedCells="1" autoFilter="0" pivotTables="0" selectUnlockedCells="1"/>
  <autoFilter ref="R8:R14"/>
  <mergeCells count="2">
    <mergeCell ref="R14:AD14"/>
    <mergeCell ref="R7:AE7"/>
  </mergeCell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DFF"/>
  </sheetPr>
  <dimension ref="B1:G25"/>
  <sheetViews>
    <sheetView zoomScale="85" zoomScaleNormal="85" workbookViewId="0"/>
  </sheetViews>
  <sheetFormatPr defaultRowHeight="15" x14ac:dyDescent="0.25"/>
  <cols>
    <col min="1" max="1" width="9.140625" style="2"/>
    <col min="2" max="2" width="14.28515625" style="2" customWidth="1"/>
    <col min="3" max="3" width="21" style="2" customWidth="1"/>
    <col min="4" max="4" width="21.42578125" style="2" customWidth="1"/>
    <col min="5" max="5" width="21.5703125" style="2" customWidth="1"/>
    <col min="6" max="6" width="20.7109375" style="2" customWidth="1"/>
    <col min="7" max="7" width="20.5703125" style="2" customWidth="1"/>
    <col min="8" max="16384" width="9.140625" style="2"/>
  </cols>
  <sheetData>
    <row r="1" spans="2:7" s="1" customFormat="1" x14ac:dyDescent="0.25"/>
    <row r="2" spans="2:7" s="1" customFormat="1" x14ac:dyDescent="0.25"/>
    <row r="3" spans="2:7" s="1" customFormat="1" x14ac:dyDescent="0.25"/>
    <row r="4" spans="2:7" s="1" customFormat="1" x14ac:dyDescent="0.25"/>
    <row r="5" spans="2:7" s="1" customFormat="1" x14ac:dyDescent="0.25"/>
    <row r="7" spans="2:7" ht="37.5" customHeight="1" x14ac:dyDescent="0.3">
      <c r="B7" s="26" t="s">
        <v>31</v>
      </c>
      <c r="C7" s="27"/>
      <c r="D7" s="27"/>
      <c r="E7" s="27"/>
      <c r="F7" s="27"/>
      <c r="G7" s="38"/>
    </row>
    <row r="8" spans="2:7" x14ac:dyDescent="0.25">
      <c r="B8" s="39" t="s">
        <v>27</v>
      </c>
      <c r="C8" s="39" t="s">
        <v>12</v>
      </c>
      <c r="D8" s="39" t="s">
        <v>13</v>
      </c>
      <c r="E8" s="39" t="s">
        <v>14</v>
      </c>
      <c r="F8" s="42" t="s">
        <v>15</v>
      </c>
      <c r="G8" s="39" t="s">
        <v>16</v>
      </c>
    </row>
    <row r="9" spans="2:7" x14ac:dyDescent="0.25">
      <c r="B9" s="40"/>
      <c r="C9" s="40"/>
      <c r="D9" s="40"/>
      <c r="E9" s="40"/>
      <c r="F9" s="43"/>
      <c r="G9" s="40"/>
    </row>
    <row r="10" spans="2:7" ht="31.5" customHeight="1" x14ac:dyDescent="0.25">
      <c r="B10" s="41"/>
      <c r="C10" s="41"/>
      <c r="D10" s="41"/>
      <c r="E10" s="41"/>
      <c r="F10" s="44"/>
      <c r="G10" s="41"/>
    </row>
    <row r="11" spans="2:7" x14ac:dyDescent="0.25">
      <c r="B11" s="4">
        <v>2010</v>
      </c>
      <c r="C11" s="8">
        <v>20965</v>
      </c>
      <c r="D11" s="7" t="s">
        <v>17</v>
      </c>
      <c r="E11" s="8">
        <v>63138</v>
      </c>
      <c r="F11" s="8">
        <v>3119</v>
      </c>
      <c r="G11" s="7">
        <v>49</v>
      </c>
    </row>
    <row r="12" spans="2:7" x14ac:dyDescent="0.25">
      <c r="B12" s="4">
        <v>2011</v>
      </c>
      <c r="C12" s="8">
        <v>37639</v>
      </c>
      <c r="D12" s="7">
        <v>512</v>
      </c>
      <c r="E12" s="8">
        <v>57341</v>
      </c>
      <c r="F12" s="8">
        <v>4568</v>
      </c>
      <c r="G12" s="7">
        <v>116</v>
      </c>
    </row>
    <row r="13" spans="2:7" x14ac:dyDescent="0.25">
      <c r="B13" s="4">
        <v>2012</v>
      </c>
      <c r="C13" s="8">
        <v>58490</v>
      </c>
      <c r="D13" s="8">
        <v>21212</v>
      </c>
      <c r="E13" s="8">
        <v>39641</v>
      </c>
      <c r="F13" s="8">
        <v>4550</v>
      </c>
      <c r="G13" s="7">
        <v>843</v>
      </c>
    </row>
    <row r="14" spans="2:7" x14ac:dyDescent="0.25">
      <c r="B14" s="4">
        <v>2013</v>
      </c>
      <c r="C14" s="8">
        <v>57244</v>
      </c>
      <c r="D14" s="8">
        <v>23316</v>
      </c>
      <c r="E14" s="8">
        <v>34250</v>
      </c>
      <c r="F14" s="8">
        <v>4513</v>
      </c>
      <c r="G14" s="7">
        <v>838</v>
      </c>
    </row>
    <row r="15" spans="2:7" x14ac:dyDescent="0.25">
      <c r="B15" s="4">
        <v>2014</v>
      </c>
      <c r="C15" s="8">
        <v>63610</v>
      </c>
      <c r="D15" s="8">
        <v>26705</v>
      </c>
      <c r="E15" s="8">
        <v>35605</v>
      </c>
      <c r="F15" s="8">
        <v>5560</v>
      </c>
      <c r="G15" s="7">
        <v>925</v>
      </c>
    </row>
    <row r="16" spans="2:7" x14ac:dyDescent="0.25">
      <c r="B16" s="4">
        <v>2015</v>
      </c>
      <c r="C16" s="8">
        <v>62951</v>
      </c>
      <c r="D16" s="8">
        <v>28309</v>
      </c>
      <c r="E16" s="8">
        <v>30494</v>
      </c>
      <c r="F16" s="8">
        <v>5910</v>
      </c>
      <c r="G16" s="7">
        <v>858</v>
      </c>
    </row>
    <row r="17" spans="2:7" x14ac:dyDescent="0.25">
      <c r="B17" s="4">
        <v>2016</v>
      </c>
      <c r="C17" s="8">
        <v>64083</v>
      </c>
      <c r="D17" s="8">
        <v>30657</v>
      </c>
      <c r="E17" s="8">
        <v>27648</v>
      </c>
      <c r="F17" s="8">
        <v>30332</v>
      </c>
      <c r="G17" s="8">
        <v>4962</v>
      </c>
    </row>
    <row r="18" spans="2:7" x14ac:dyDescent="0.25">
      <c r="B18" s="4">
        <v>2017</v>
      </c>
      <c r="C18" s="8">
        <v>70912</v>
      </c>
      <c r="D18" s="8">
        <v>29007</v>
      </c>
      <c r="E18" s="8">
        <v>20954</v>
      </c>
      <c r="F18" s="8">
        <v>44482</v>
      </c>
      <c r="G18" s="8">
        <v>7128</v>
      </c>
    </row>
    <row r="19" spans="2:7" x14ac:dyDescent="0.25">
      <c r="B19" s="4">
        <v>2018</v>
      </c>
      <c r="C19" s="8">
        <v>63048</v>
      </c>
      <c r="D19" s="8">
        <v>24473</v>
      </c>
      <c r="E19" s="8">
        <v>15833</v>
      </c>
      <c r="F19" s="8">
        <v>42947</v>
      </c>
      <c r="G19" s="8">
        <v>7249</v>
      </c>
    </row>
    <row r="20" spans="2:7" x14ac:dyDescent="0.25">
      <c r="B20" s="4">
        <v>2019</v>
      </c>
      <c r="C20" s="8">
        <v>73211</v>
      </c>
      <c r="D20" s="8">
        <v>28304</v>
      </c>
      <c r="E20" s="8">
        <v>16960</v>
      </c>
      <c r="F20" s="8">
        <v>52618</v>
      </c>
      <c r="G20" s="8">
        <v>9233</v>
      </c>
    </row>
    <row r="21" spans="2:7" x14ac:dyDescent="0.25">
      <c r="B21" s="4">
        <v>2020</v>
      </c>
      <c r="C21" s="8">
        <v>69247</v>
      </c>
      <c r="D21" s="8">
        <v>29443</v>
      </c>
      <c r="E21" s="8">
        <v>13178</v>
      </c>
      <c r="F21" s="8">
        <v>53656</v>
      </c>
      <c r="G21" s="8">
        <v>9966</v>
      </c>
    </row>
    <row r="22" spans="2:7" x14ac:dyDescent="0.25">
      <c r="B22" s="4">
        <v>2021</v>
      </c>
      <c r="C22" s="8">
        <v>62853</v>
      </c>
      <c r="D22" s="8">
        <v>28174</v>
      </c>
      <c r="E22" s="8">
        <v>10014</v>
      </c>
      <c r="F22" s="8">
        <v>49735</v>
      </c>
      <c r="G22" s="8">
        <v>8838</v>
      </c>
    </row>
    <row r="23" spans="2:7" ht="15" customHeight="1" x14ac:dyDescent="0.25">
      <c r="B23" s="30" t="s">
        <v>29</v>
      </c>
      <c r="C23" s="31"/>
      <c r="D23" s="31"/>
      <c r="E23" s="31"/>
      <c r="F23" s="31"/>
      <c r="G23" s="32"/>
    </row>
    <row r="24" spans="2:7" x14ac:dyDescent="0.25">
      <c r="B24" s="33" t="s">
        <v>10</v>
      </c>
      <c r="C24" s="25"/>
      <c r="D24" s="25"/>
      <c r="E24" s="25"/>
      <c r="F24" s="25"/>
      <c r="G24" s="34"/>
    </row>
    <row r="25" spans="2:7" x14ac:dyDescent="0.25">
      <c r="B25" s="35" t="s">
        <v>11</v>
      </c>
      <c r="C25" s="36"/>
      <c r="D25" s="36"/>
      <c r="E25" s="36"/>
      <c r="F25" s="36"/>
      <c r="G25" s="37"/>
    </row>
  </sheetData>
  <sheetProtection algorithmName="SHA-512" hashValue="25fqFSfetIEBruk3hq6OmatOCk/5gaFlrc/NCtC+mszAyqF+gBmK7k56r+f2GCuZAvSYTtuTJaNJPvYGhsE9VQ==" saltValue="qJjpDhxz688d9Pt1Mea9sw==" spinCount="100000" sheet="1" objects="1" scenarios="1" selectLockedCells="1" autoFilter="0" selectUnlockedCells="1"/>
  <autoFilter ref="B8:B25"/>
  <mergeCells count="10">
    <mergeCell ref="B23:G23"/>
    <mergeCell ref="B24:G24"/>
    <mergeCell ref="B25:G25"/>
    <mergeCell ref="B7:G7"/>
    <mergeCell ref="B8:B10"/>
    <mergeCell ref="C8:C10"/>
    <mergeCell ref="D8:D10"/>
    <mergeCell ref="E8:E10"/>
    <mergeCell ref="F8:F10"/>
    <mergeCell ref="G8:G10"/>
  </mergeCells>
  <pageMargins left="0.7" right="0.7" top="0.75" bottom="0.75" header="0.3" footer="0.3"/>
  <pageSetup paperSize="0" orientation="portrait"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FCDFF"/>
  </sheetPr>
  <dimension ref="B1:F25"/>
  <sheetViews>
    <sheetView workbookViewId="0">
      <selection activeCell="B7" sqref="B7:F7"/>
    </sheetView>
  </sheetViews>
  <sheetFormatPr defaultRowHeight="15" x14ac:dyDescent="0.25"/>
  <cols>
    <col min="1" max="1" width="9.140625" style="2"/>
    <col min="2" max="2" width="39.7109375" style="2" customWidth="1"/>
    <col min="3" max="3" width="18" style="2" customWidth="1"/>
    <col min="4" max="4" width="16.140625" style="2" customWidth="1"/>
    <col min="5" max="5" width="16.5703125" style="2" customWidth="1"/>
    <col min="6" max="6" width="18.5703125" style="2" customWidth="1"/>
    <col min="7" max="16384" width="9.140625" style="2"/>
  </cols>
  <sheetData>
    <row r="1" spans="2:6" s="1" customFormat="1" x14ac:dyDescent="0.25"/>
    <row r="2" spans="2:6" s="1" customFormat="1" x14ac:dyDescent="0.25"/>
    <row r="3" spans="2:6" s="1" customFormat="1" x14ac:dyDescent="0.25"/>
    <row r="4" spans="2:6" s="1" customFormat="1" x14ac:dyDescent="0.25"/>
    <row r="5" spans="2:6" s="1" customFormat="1" x14ac:dyDescent="0.25"/>
    <row r="7" spans="2:6" ht="36" customHeight="1" x14ac:dyDescent="0.3">
      <c r="B7" s="26" t="s">
        <v>34</v>
      </c>
      <c r="C7" s="27"/>
      <c r="D7" s="27"/>
      <c r="E7" s="28"/>
      <c r="F7" s="29"/>
    </row>
    <row r="8" spans="2:6" ht="36" customHeight="1" x14ac:dyDescent="0.3">
      <c r="B8" s="22"/>
      <c r="C8" s="46">
        <v>2020</v>
      </c>
      <c r="D8" s="29"/>
      <c r="E8" s="46">
        <v>2021</v>
      </c>
      <c r="F8" s="29"/>
    </row>
    <row r="9" spans="2:6" x14ac:dyDescent="0.25">
      <c r="B9" s="4" t="s">
        <v>0</v>
      </c>
      <c r="C9" s="4" t="s">
        <v>3</v>
      </c>
      <c r="D9" s="4" t="s">
        <v>18</v>
      </c>
      <c r="E9" s="4" t="s">
        <v>3</v>
      </c>
      <c r="F9" s="4" t="s">
        <v>18</v>
      </c>
    </row>
    <row r="10" spans="2:6" x14ac:dyDescent="0.25">
      <c r="B10" s="16" t="s">
        <v>19</v>
      </c>
      <c r="C10" s="8">
        <v>2392</v>
      </c>
      <c r="D10" s="14">
        <v>0.84</v>
      </c>
      <c r="E10" s="8">
        <v>2381</v>
      </c>
      <c r="F10" s="14">
        <f>(E10/E$15)</f>
        <v>0.84223558542624688</v>
      </c>
    </row>
    <row r="11" spans="2:6" x14ac:dyDescent="0.25">
      <c r="B11" s="16" t="s">
        <v>20</v>
      </c>
      <c r="C11" s="8">
        <v>1255</v>
      </c>
      <c r="D11" s="14">
        <v>0.44</v>
      </c>
      <c r="E11" s="8">
        <v>1220</v>
      </c>
      <c r="F11" s="14">
        <f t="shared" ref="F11:F15" si="0">(E11/E$15)</f>
        <v>0.43155288291475064</v>
      </c>
    </row>
    <row r="12" spans="2:6" x14ac:dyDescent="0.25">
      <c r="B12" s="16" t="s">
        <v>5</v>
      </c>
      <c r="C12" s="8">
        <v>621</v>
      </c>
      <c r="D12" s="14">
        <v>0.22</v>
      </c>
      <c r="E12" s="8">
        <v>613</v>
      </c>
      <c r="F12" s="14">
        <f t="shared" si="0"/>
        <v>0.2168376370711001</v>
      </c>
    </row>
    <row r="13" spans="2:6" x14ac:dyDescent="0.25">
      <c r="B13" s="7" t="s">
        <v>6</v>
      </c>
      <c r="C13" s="8">
        <v>262</v>
      </c>
      <c r="D13" s="14">
        <v>0.09</v>
      </c>
      <c r="E13" s="8">
        <v>249</v>
      </c>
      <c r="F13" s="14">
        <f t="shared" si="0"/>
        <v>8.8079235939158118E-2</v>
      </c>
    </row>
    <row r="14" spans="2:6" x14ac:dyDescent="0.25">
      <c r="B14" s="7" t="s">
        <v>30</v>
      </c>
      <c r="C14" s="8">
        <v>1</v>
      </c>
      <c r="D14" s="21" t="s">
        <v>32</v>
      </c>
      <c r="E14" s="8">
        <v>2</v>
      </c>
      <c r="F14" s="21" t="s">
        <v>32</v>
      </c>
    </row>
    <row r="15" spans="2:6" x14ac:dyDescent="0.25">
      <c r="B15" s="17" t="s">
        <v>21</v>
      </c>
      <c r="C15" s="20">
        <v>2851</v>
      </c>
      <c r="D15" s="18">
        <v>1</v>
      </c>
      <c r="E15" s="9">
        <v>2827</v>
      </c>
      <c r="F15" s="14">
        <f t="shared" si="0"/>
        <v>1</v>
      </c>
    </row>
    <row r="16" spans="2:6" ht="30" customHeight="1" x14ac:dyDescent="0.25">
      <c r="B16" s="45" t="s">
        <v>22</v>
      </c>
      <c r="C16" s="31"/>
      <c r="D16" s="31"/>
    </row>
    <row r="25" ht="15.75" customHeight="1" x14ac:dyDescent="0.25"/>
  </sheetData>
  <sheetProtection algorithmName="SHA-512" hashValue="k6ynVVT2rlBUQ1+XvwKNtmq0JqzQLpXIeKDmlAtfQwGywikT+llXPGvLoomY0HXY2O07Qb4iMzaFHRFcH6T/Rw==" saltValue="HsqaMk9fJQn1gw3ONFDcBA==" spinCount="100000" sheet="1" objects="1" scenarios="1" selectLockedCells="1" selectUnlockedCells="1"/>
  <mergeCells count="4">
    <mergeCell ref="B16:D16"/>
    <mergeCell ref="C8:D8"/>
    <mergeCell ref="E8:F8"/>
    <mergeCell ref="B7:F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piketmeldingen</vt:lpstr>
      <vt:lpstr>piketdeclaraties</vt:lpstr>
      <vt:lpstr>vorm (jeugd)straf piket</vt:lpstr>
      <vt:lpstr>deelname advocaten piket</vt:lpstr>
    </vt:vector>
  </TitlesOfParts>
  <Company>Raad voor Rechtsbijstand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Smit</dc:creator>
  <cp:lastModifiedBy>Mirjam van Gammeren-Zoeteweij</cp:lastModifiedBy>
  <dcterms:created xsi:type="dcterms:W3CDTF">2019-03-25T14:14:58Z</dcterms:created>
  <dcterms:modified xsi:type="dcterms:W3CDTF">2022-06-24T08:36:22Z</dcterms:modified>
</cp:coreProperties>
</file>